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activeTab="1"/>
  </bookViews>
  <sheets>
    <sheet name="下达资金表" sheetId="1" r:id="rId1"/>
    <sheet name="绩效目标" sheetId="2" r:id="rId2"/>
  </sheets>
  <definedNames>
    <definedName name="_xlnm.Print_Titles" localSheetId="0">下达资金表!#REF!</definedName>
  </definedNames>
  <calcPr calcId="144525"/>
</workbook>
</file>

<file path=xl/sharedStrings.xml><?xml version="1.0" encoding="utf-8"?>
<sst xmlns="http://schemas.openxmlformats.org/spreadsheetml/2006/main" count="91" uniqueCount="83">
  <si>
    <t>姚安县提前下达2021年义务教育家庭经济困难学生生活补助资金分配表</t>
  </si>
  <si>
    <t>序号</t>
  </si>
  <si>
    <t>学校</t>
  </si>
  <si>
    <t>2020年秋季学期学生人数（人）</t>
  </si>
  <si>
    <t>本次下达资金</t>
  </si>
  <si>
    <t>小学</t>
  </si>
  <si>
    <t>中学</t>
  </si>
  <si>
    <t>下达家庭经济困难的寄宿学生人数及资金</t>
  </si>
  <si>
    <t>下达非寄宿的四类学生人数及资金</t>
  </si>
  <si>
    <t>本次提前下达资金（合计）（万元）</t>
  </si>
  <si>
    <t>在校生数</t>
  </si>
  <si>
    <t>寄宿学生  人数</t>
  </si>
  <si>
    <t>寄宿学生中的四类学生人数</t>
  </si>
  <si>
    <t>非寄宿的四类学生人数</t>
  </si>
  <si>
    <t>寄宿学生人数</t>
  </si>
  <si>
    <t>家庭经济困难的寄宿学生人数（含寄宿制四类学生）（人）</t>
  </si>
  <si>
    <t xml:space="preserve">  提前下达资金（万元）</t>
  </si>
  <si>
    <t>非寄宿的四类学生人数（人）</t>
  </si>
  <si>
    <t>提前下达资金（万元）</t>
  </si>
  <si>
    <t>全县合计</t>
  </si>
  <si>
    <t>栋川中心小学</t>
  </si>
  <si>
    <t>光禄中心小学</t>
  </si>
  <si>
    <t>前场中心小学</t>
  </si>
  <si>
    <t>弥兴中心小学</t>
  </si>
  <si>
    <t>官屯中心小学</t>
  </si>
  <si>
    <t>太平中心小学</t>
  </si>
  <si>
    <t>大河中心小学</t>
  </si>
  <si>
    <t>适中中心小学</t>
  </si>
  <si>
    <t>左门中心小学</t>
  </si>
  <si>
    <t>思源实验学校</t>
  </si>
  <si>
    <t>小学合计</t>
  </si>
  <si>
    <t>姚安一中</t>
  </si>
  <si>
    <t>大成中学</t>
  </si>
  <si>
    <t>龙岗中学</t>
  </si>
  <si>
    <t>仁和中学</t>
  </si>
  <si>
    <t>大龙口中学</t>
  </si>
  <si>
    <t>光禄中学</t>
  </si>
  <si>
    <t>前场中学</t>
  </si>
  <si>
    <t>弥兴中学</t>
  </si>
  <si>
    <t>左门中学</t>
  </si>
  <si>
    <t>中学合计</t>
  </si>
  <si>
    <t>单位负责人：吴世崇</t>
  </si>
  <si>
    <t>审核人：张红伟</t>
  </si>
  <si>
    <r>
      <rPr>
        <sz val="11"/>
        <color theme="1"/>
        <rFont val="宋体"/>
        <charset val="134"/>
        <scheme val="minor"/>
      </rPr>
      <t xml:space="preserve">填报人：龚丽芬 </t>
    </r>
    <r>
      <rPr>
        <sz val="11"/>
        <color theme="1"/>
        <rFont val="宋体"/>
        <charset val="134"/>
        <scheme val="minor"/>
      </rPr>
      <t xml:space="preserve">  吴世崇</t>
    </r>
  </si>
  <si>
    <t>附件2：</t>
  </si>
  <si>
    <t>项目绩效目标表</t>
  </si>
  <si>
    <t>编报部门（单位）：姚安县财政局   姚安县教育体育局</t>
  </si>
  <si>
    <t>项目名称</t>
  </si>
  <si>
    <r>
      <rPr>
        <sz val="10"/>
        <rFont val="宋体"/>
        <charset val="134"/>
      </rPr>
      <t>202</t>
    </r>
    <r>
      <rPr>
        <sz val="10"/>
        <rFont val="宋体"/>
        <charset val="134"/>
      </rPr>
      <t>1</t>
    </r>
    <r>
      <rPr>
        <sz val="10"/>
        <rFont val="宋体"/>
        <charset val="134"/>
      </rPr>
      <t>年义务教育家庭经济困难学生生活补助中央资金</t>
    </r>
  </si>
  <si>
    <r>
      <rPr>
        <sz val="10"/>
        <rFont val="宋体"/>
        <charset val="134"/>
      </rPr>
      <t>240.4</t>
    </r>
    <r>
      <rPr>
        <sz val="10"/>
        <rFont val="宋体"/>
        <charset val="134"/>
      </rPr>
      <t>万元</t>
    </r>
  </si>
  <si>
    <t>项目年度目标</t>
  </si>
  <si>
    <t>首先须确保建档立卡学生，以及非建档立卡的家庭经济困难残疾学生、农村低保家庭学生、农村特困救助供养学生等四类学生按标准足额获得资助，其余资金用于资助寄宿制除建档立卡等四类学生之外的家庭经济困难学生。</t>
  </si>
  <si>
    <t>年度目标任务</t>
  </si>
  <si>
    <t>一级指标</t>
  </si>
  <si>
    <t>二级指标</t>
  </si>
  <si>
    <t>三级指标</t>
  </si>
  <si>
    <t>目标</t>
  </si>
  <si>
    <t>产出指标</t>
  </si>
  <si>
    <t>数量指标</t>
  </si>
  <si>
    <t>小学阶段应补助人数（人）</t>
  </si>
  <si>
    <t>小学四类学生</t>
  </si>
  <si>
    <t>寄宿制学生中的非四类学生</t>
  </si>
  <si>
    <t>初中阶段应补助人数（人）</t>
  </si>
  <si>
    <t>初中阶段四类学生</t>
  </si>
  <si>
    <t>初中阶段寄宿制学生中的非四类学生</t>
  </si>
  <si>
    <t>质量指标</t>
  </si>
  <si>
    <t>建档立卡学生覆盖率</t>
  </si>
  <si>
    <t>时效指标</t>
  </si>
  <si>
    <t>补助资金当年到位率</t>
  </si>
  <si>
    <t>成本指标</t>
  </si>
  <si>
    <t>小学人均补助标准（寄宿生）</t>
  </si>
  <si>
    <t>1000元/生˙年</t>
  </si>
  <si>
    <t>初中人均补助标准（寄宿生）</t>
  </si>
  <si>
    <t>1250元元/生˙年</t>
  </si>
  <si>
    <t>小学人均补助标准（非寄宿生）</t>
  </si>
  <si>
    <t>500元元/生˙年</t>
  </si>
  <si>
    <t>初中人均补助标准（非寄宿生）</t>
  </si>
  <si>
    <t>625元元/生˙年</t>
  </si>
  <si>
    <t>满意度指标</t>
  </si>
  <si>
    <t>服务对象满意度</t>
  </si>
  <si>
    <t>学生满意度</t>
  </si>
  <si>
    <t>≧95%</t>
  </si>
  <si>
    <t>家长满意度</t>
  </si>
</sst>
</file>

<file path=xl/styles.xml><?xml version="1.0" encoding="utf-8"?>
<styleSheet xmlns="http://schemas.openxmlformats.org/spreadsheetml/2006/main">
  <numFmts count="8">
    <numFmt numFmtId="176" formatCode="0_ "/>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7" formatCode="0.0000_ "/>
    <numFmt numFmtId="178" formatCode="0.00_ "/>
    <numFmt numFmtId="179" formatCode="0.000_ "/>
  </numFmts>
  <fonts count="45">
    <font>
      <sz val="11"/>
      <color theme="1"/>
      <name val="宋体"/>
      <charset val="134"/>
      <scheme val="minor"/>
    </font>
    <font>
      <b/>
      <sz val="20"/>
      <color theme="1"/>
      <name val="宋体"/>
      <charset val="134"/>
      <scheme val="minor"/>
    </font>
    <font>
      <sz val="11"/>
      <name val="宋体"/>
      <charset val="134"/>
    </font>
    <font>
      <sz val="10"/>
      <name val="宋体"/>
      <charset val="134"/>
    </font>
    <font>
      <sz val="10"/>
      <name val="宋体"/>
      <charset val="134"/>
    </font>
    <font>
      <sz val="10"/>
      <color theme="1"/>
      <name val="宋体"/>
      <charset val="134"/>
      <scheme val="minor"/>
    </font>
    <font>
      <sz val="10"/>
      <color rgb="FF333333"/>
      <name val="宋体"/>
      <charset val="134"/>
    </font>
    <font>
      <b/>
      <sz val="11"/>
      <color theme="1"/>
      <name val="宋体"/>
      <charset val="134"/>
      <scheme val="minor"/>
    </font>
    <font>
      <sz val="11"/>
      <color rgb="FF00B050"/>
      <name val="宋体"/>
      <charset val="134"/>
      <scheme val="minor"/>
    </font>
    <font>
      <sz val="11"/>
      <color rgb="FFFF0000"/>
      <name val="宋体"/>
      <charset val="134"/>
      <scheme val="minor"/>
    </font>
    <font>
      <sz val="20"/>
      <color theme="1"/>
      <name val="宋体"/>
      <charset val="134"/>
      <scheme val="minor"/>
    </font>
    <font>
      <sz val="11"/>
      <color theme="1"/>
      <name val="宋体"/>
      <charset val="134"/>
      <scheme val="minor"/>
    </font>
    <font>
      <sz val="12"/>
      <color theme="1"/>
      <name val="方正仿宋简体"/>
      <charset val="134"/>
    </font>
    <font>
      <sz val="11"/>
      <color theme="1"/>
      <name val="方正仿宋简体"/>
      <charset val="134"/>
    </font>
    <font>
      <sz val="12"/>
      <name val="方正仿宋简体"/>
      <charset val="134"/>
    </font>
    <font>
      <sz val="13"/>
      <name val="方正仿宋简体"/>
      <charset val="134"/>
    </font>
    <font>
      <sz val="13"/>
      <color theme="1"/>
      <name val="方正仿宋简体"/>
      <charset val="134"/>
    </font>
    <font>
      <sz val="9"/>
      <name val="方正仿宋简体"/>
      <charset val="134"/>
    </font>
    <font>
      <sz val="12"/>
      <color theme="1"/>
      <name val="宋体"/>
      <charset val="134"/>
      <scheme val="minor"/>
    </font>
    <font>
      <sz val="10"/>
      <color theme="1"/>
      <name val="宋体"/>
      <charset val="134"/>
      <scheme val="minor"/>
    </font>
    <font>
      <b/>
      <sz val="10"/>
      <color theme="1"/>
      <name val="宋体"/>
      <charset val="134"/>
      <scheme val="minor"/>
    </font>
    <font>
      <sz val="9"/>
      <color theme="1"/>
      <name val="方正仿宋简体"/>
      <charset val="134"/>
    </font>
    <font>
      <b/>
      <sz val="12"/>
      <color theme="1"/>
      <name val="宋体"/>
      <charset val="134"/>
      <scheme val="minor"/>
    </font>
    <font>
      <b/>
      <sz val="11"/>
      <color rgb="FFFF0000"/>
      <name val="宋体"/>
      <charset val="134"/>
      <scheme val="minor"/>
    </font>
    <font>
      <sz val="11"/>
      <color rgb="FFFF0000"/>
      <name val="宋体"/>
      <charset val="0"/>
      <scheme val="minor"/>
    </font>
    <font>
      <u/>
      <sz val="11"/>
      <color rgb="FF0000FF"/>
      <name val="宋体"/>
      <charset val="0"/>
      <scheme val="minor"/>
    </font>
    <font>
      <b/>
      <sz val="18"/>
      <color theme="3"/>
      <name val="宋体"/>
      <charset val="134"/>
      <scheme val="minor"/>
    </font>
    <font>
      <sz val="11"/>
      <color theme="0"/>
      <name val="宋体"/>
      <charset val="0"/>
      <scheme val="minor"/>
    </font>
    <font>
      <sz val="11"/>
      <color theme="1"/>
      <name val="宋体"/>
      <charset val="0"/>
      <scheme val="minor"/>
    </font>
    <font>
      <b/>
      <sz val="11"/>
      <color theme="3"/>
      <name val="宋体"/>
      <charset val="134"/>
      <scheme val="minor"/>
    </font>
    <font>
      <sz val="11"/>
      <color rgb="FF9C0006"/>
      <name val="宋体"/>
      <charset val="0"/>
      <scheme val="minor"/>
    </font>
    <font>
      <sz val="11"/>
      <color rgb="FF9C6500"/>
      <name val="宋体"/>
      <charset val="0"/>
      <scheme val="minor"/>
    </font>
    <font>
      <sz val="11"/>
      <color rgb="FF3F3F76"/>
      <name val="宋体"/>
      <charset val="0"/>
      <scheme val="minor"/>
    </font>
    <font>
      <sz val="12"/>
      <name val="宋体"/>
      <charset val="134"/>
    </font>
    <font>
      <u/>
      <sz val="11"/>
      <color rgb="FF800080"/>
      <name val="宋体"/>
      <charset val="0"/>
      <scheme val="minor"/>
    </font>
    <font>
      <sz val="10"/>
      <name val="Arial"/>
      <charset val="134"/>
    </font>
    <font>
      <i/>
      <sz val="11"/>
      <color rgb="FF7F7F7F"/>
      <name val="宋体"/>
      <charset val="0"/>
      <scheme val="minor"/>
    </font>
    <font>
      <b/>
      <sz val="15"/>
      <color theme="3"/>
      <name val="宋体"/>
      <charset val="134"/>
      <scheme val="minor"/>
    </font>
    <font>
      <b/>
      <sz val="11"/>
      <color theme="1"/>
      <name val="宋体"/>
      <charset val="0"/>
      <scheme val="minor"/>
    </font>
    <font>
      <b/>
      <sz val="13"/>
      <color theme="3"/>
      <name val="宋体"/>
      <charset val="134"/>
      <scheme val="minor"/>
    </font>
    <font>
      <sz val="11"/>
      <color rgb="FF0061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s>
  <fills count="33">
    <fill>
      <patternFill patternType="none"/>
    </fill>
    <fill>
      <patternFill patternType="gray125"/>
    </fill>
    <fill>
      <patternFill patternType="solid">
        <fgColor theme="8"/>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4" tint="0.799981688894314"/>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rgb="FFFFC7CE"/>
        <bgColor indexed="64"/>
      </patternFill>
    </fill>
    <fill>
      <patternFill patternType="solid">
        <fgColor rgb="FFFFEB9C"/>
        <bgColor indexed="64"/>
      </patternFill>
    </fill>
    <fill>
      <patternFill patternType="solid">
        <fgColor rgb="FFFFCC99"/>
        <bgColor indexed="64"/>
      </patternFill>
    </fill>
    <fill>
      <patternFill patternType="solid">
        <fgColor theme="8"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5" tint="0.399975585192419"/>
        <bgColor indexed="64"/>
      </patternFill>
    </fill>
    <fill>
      <patternFill patternType="solid">
        <fgColor rgb="FFC6EFCE"/>
        <bgColor indexed="64"/>
      </patternFill>
    </fill>
    <fill>
      <patternFill patternType="solid">
        <fgColor rgb="FFF2F2F2"/>
        <bgColor indexed="64"/>
      </patternFill>
    </fill>
    <fill>
      <patternFill patternType="solid">
        <fgColor rgb="FFA5A5A5"/>
        <bgColor indexed="64"/>
      </patternFill>
    </fill>
    <fill>
      <patternFill patternType="solid">
        <fgColor theme="8" tint="0.599993896298105"/>
        <bgColor indexed="64"/>
      </patternFill>
    </fill>
    <fill>
      <patternFill patternType="solid">
        <fgColor theme="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6"/>
        <bgColor indexed="64"/>
      </patternFill>
    </fill>
    <fill>
      <patternFill patternType="solid">
        <fgColor theme="4"/>
        <bgColor indexed="64"/>
      </patternFill>
    </fill>
    <fill>
      <patternFill patternType="solid">
        <fgColor theme="8" tint="0.399975585192419"/>
        <bgColor indexed="64"/>
      </patternFill>
    </fill>
    <fill>
      <patternFill patternType="solid">
        <fgColor theme="5" tint="0.799981688894314"/>
        <bgColor indexed="64"/>
      </patternFill>
    </fill>
    <fill>
      <patternFill patternType="solid">
        <fgColor theme="9"/>
        <bgColor indexed="64"/>
      </patternFill>
    </fill>
    <fill>
      <patternFill patternType="solid">
        <fgColor theme="7"/>
        <bgColor indexed="64"/>
      </patternFill>
    </fill>
    <fill>
      <patternFill patternType="solid">
        <fgColor theme="5" tint="0.599993896298105"/>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3">
    <xf numFmtId="0" fontId="0" fillId="0" borderId="0">
      <alignment vertical="center"/>
    </xf>
    <xf numFmtId="42" fontId="0" fillId="0" borderId="0" applyFont="0" applyFill="0" applyBorder="0" applyAlignment="0" applyProtection="0">
      <alignment vertical="center"/>
    </xf>
    <xf numFmtId="0" fontId="28" fillId="8" borderId="0" applyNumberFormat="0" applyBorder="0" applyAlignment="0" applyProtection="0">
      <alignment vertical="center"/>
    </xf>
    <xf numFmtId="0" fontId="32" fillId="11"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8" fillId="4" borderId="0" applyNumberFormat="0" applyBorder="0" applyAlignment="0" applyProtection="0">
      <alignment vertical="center"/>
    </xf>
    <xf numFmtId="0" fontId="30" fillId="9" borderId="0" applyNumberFormat="0" applyBorder="0" applyAlignment="0" applyProtection="0">
      <alignment vertical="center"/>
    </xf>
    <xf numFmtId="43" fontId="0" fillId="0" borderId="0" applyFont="0" applyFill="0" applyBorder="0" applyAlignment="0" applyProtection="0">
      <alignment vertical="center"/>
    </xf>
    <xf numFmtId="0" fontId="27" fillId="14" borderId="0" applyNumberFormat="0" applyBorder="0" applyAlignment="0" applyProtection="0">
      <alignment vertical="center"/>
    </xf>
    <xf numFmtId="0" fontId="25" fillId="0" borderId="0" applyNumberFormat="0" applyFill="0" applyBorder="0" applyAlignment="0" applyProtection="0">
      <alignment vertical="center"/>
    </xf>
    <xf numFmtId="9" fontId="0" fillId="0" borderId="0" applyFont="0" applyFill="0" applyBorder="0" applyAlignment="0" applyProtection="0">
      <alignment vertical="center"/>
    </xf>
    <xf numFmtId="0" fontId="33" fillId="0" borderId="0"/>
    <xf numFmtId="0" fontId="34" fillId="0" borderId="0" applyNumberFormat="0" applyFill="0" applyBorder="0" applyAlignment="0" applyProtection="0">
      <alignment vertical="center"/>
    </xf>
    <xf numFmtId="0" fontId="35" fillId="0" borderId="0"/>
    <xf numFmtId="0" fontId="0" fillId="15" borderId="7" applyNumberFormat="0" applyFont="0" applyAlignment="0" applyProtection="0">
      <alignment vertical="center"/>
    </xf>
    <xf numFmtId="0" fontId="27" fillId="18" borderId="0" applyNumberFormat="0" applyBorder="0" applyAlignment="0" applyProtection="0">
      <alignment vertical="center"/>
    </xf>
    <xf numFmtId="0" fontId="29"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7" fillId="0" borderId="8" applyNumberFormat="0" applyFill="0" applyAlignment="0" applyProtection="0">
      <alignment vertical="center"/>
    </xf>
    <xf numFmtId="0" fontId="39" fillId="0" borderId="8" applyNumberFormat="0" applyFill="0" applyAlignment="0" applyProtection="0">
      <alignment vertical="center"/>
    </xf>
    <xf numFmtId="0" fontId="27" fillId="13" borderId="0" applyNumberFormat="0" applyBorder="0" applyAlignment="0" applyProtection="0">
      <alignment vertical="center"/>
    </xf>
    <xf numFmtId="0" fontId="29" fillId="0" borderId="10" applyNumberFormat="0" applyFill="0" applyAlignment="0" applyProtection="0">
      <alignment vertical="center"/>
    </xf>
    <xf numFmtId="0" fontId="27" fillId="7" borderId="0" applyNumberFormat="0" applyBorder="0" applyAlignment="0" applyProtection="0">
      <alignment vertical="center"/>
    </xf>
    <xf numFmtId="0" fontId="41" fillId="20" borderId="11" applyNumberFormat="0" applyAlignment="0" applyProtection="0">
      <alignment vertical="center"/>
    </xf>
    <xf numFmtId="0" fontId="42" fillId="20" borderId="6" applyNumberFormat="0" applyAlignment="0" applyProtection="0">
      <alignment vertical="center"/>
    </xf>
    <xf numFmtId="0" fontId="43" fillId="21" borderId="12" applyNumberFormat="0" applyAlignment="0" applyProtection="0">
      <alignment vertical="center"/>
    </xf>
    <xf numFmtId="0" fontId="28" fillId="17" borderId="0" applyNumberFormat="0" applyBorder="0" applyAlignment="0" applyProtection="0">
      <alignment vertical="center"/>
    </xf>
    <xf numFmtId="0" fontId="27" fillId="23" borderId="0" applyNumberFormat="0" applyBorder="0" applyAlignment="0" applyProtection="0">
      <alignment vertical="center"/>
    </xf>
    <xf numFmtId="0" fontId="44" fillId="0" borderId="13" applyNumberFormat="0" applyFill="0" applyAlignment="0" applyProtection="0">
      <alignment vertical="center"/>
    </xf>
    <xf numFmtId="0" fontId="38" fillId="0" borderId="9" applyNumberFormat="0" applyFill="0" applyAlignment="0" applyProtection="0">
      <alignment vertical="center"/>
    </xf>
    <xf numFmtId="0" fontId="40" fillId="19" borderId="0" applyNumberFormat="0" applyBorder="0" applyAlignment="0" applyProtection="0">
      <alignment vertical="center"/>
    </xf>
    <xf numFmtId="0" fontId="31" fillId="10" borderId="0" applyNumberFormat="0" applyBorder="0" applyAlignment="0" applyProtection="0">
      <alignment vertical="center"/>
    </xf>
    <xf numFmtId="0" fontId="28" fillId="12" borderId="0" applyNumberFormat="0" applyBorder="0" applyAlignment="0" applyProtection="0">
      <alignment vertical="center"/>
    </xf>
    <xf numFmtId="0" fontId="27" fillId="27" borderId="0" applyNumberFormat="0" applyBorder="0" applyAlignment="0" applyProtection="0">
      <alignment vertical="center"/>
    </xf>
    <xf numFmtId="0" fontId="28" fillId="6" borderId="0" applyNumberFormat="0" applyBorder="0" applyAlignment="0" applyProtection="0">
      <alignment vertical="center"/>
    </xf>
    <xf numFmtId="0" fontId="28" fillId="3" borderId="0" applyNumberFormat="0" applyBorder="0" applyAlignment="0" applyProtection="0">
      <alignment vertical="center"/>
    </xf>
    <xf numFmtId="0" fontId="28" fillId="29" borderId="0" applyNumberFormat="0" applyBorder="0" applyAlignment="0" applyProtection="0">
      <alignment vertical="center"/>
    </xf>
    <xf numFmtId="0" fontId="28" fillId="32" borderId="0" applyNumberFormat="0" applyBorder="0" applyAlignment="0" applyProtection="0">
      <alignment vertical="center"/>
    </xf>
    <xf numFmtId="0" fontId="27" fillId="26" borderId="0" applyNumberFormat="0" applyBorder="0" applyAlignment="0" applyProtection="0">
      <alignment vertical="center"/>
    </xf>
    <xf numFmtId="0" fontId="27" fillId="31" borderId="0" applyNumberFormat="0" applyBorder="0" applyAlignment="0" applyProtection="0">
      <alignment vertical="center"/>
    </xf>
    <xf numFmtId="0" fontId="28" fillId="16" borderId="0" applyNumberFormat="0" applyBorder="0" applyAlignment="0" applyProtection="0">
      <alignment vertical="center"/>
    </xf>
    <xf numFmtId="0" fontId="28" fillId="25" borderId="0" applyNumberFormat="0" applyBorder="0" applyAlignment="0" applyProtection="0">
      <alignment vertical="center"/>
    </xf>
    <xf numFmtId="0" fontId="27" fillId="2" borderId="0" applyNumberFormat="0" applyBorder="0" applyAlignment="0" applyProtection="0">
      <alignment vertical="center"/>
    </xf>
    <xf numFmtId="0" fontId="28" fillId="22" borderId="0" applyNumberFormat="0" applyBorder="0" applyAlignment="0" applyProtection="0">
      <alignment vertical="center"/>
    </xf>
    <xf numFmtId="0" fontId="27" fillId="28" borderId="0" applyNumberFormat="0" applyBorder="0" applyAlignment="0" applyProtection="0">
      <alignment vertical="center"/>
    </xf>
    <xf numFmtId="0" fontId="27" fillId="30" borderId="0" applyNumberFormat="0" applyBorder="0" applyAlignment="0" applyProtection="0">
      <alignment vertical="center"/>
    </xf>
    <xf numFmtId="0" fontId="28" fillId="24" borderId="0" applyNumberFormat="0" applyBorder="0" applyAlignment="0" applyProtection="0">
      <alignment vertical="center"/>
    </xf>
    <xf numFmtId="0" fontId="27" fillId="5" borderId="0" applyNumberFormat="0" applyBorder="0" applyAlignment="0" applyProtection="0">
      <alignment vertical="center"/>
    </xf>
    <xf numFmtId="0" fontId="0" fillId="0" borderId="0">
      <alignment vertical="center"/>
    </xf>
    <xf numFmtId="0" fontId="2" fillId="0" borderId="0">
      <alignment vertical="center"/>
    </xf>
  </cellStyleXfs>
  <cellXfs count="60">
    <xf numFmtId="0" fontId="0" fillId="0" borderId="0" xfId="0">
      <alignment vertical="center"/>
    </xf>
    <xf numFmtId="0" fontId="0" fillId="0" borderId="0" xfId="0" applyAlignment="1">
      <alignment vertical="center"/>
    </xf>
    <xf numFmtId="0" fontId="1" fillId="0" borderId="0" xfId="0" applyFont="1" applyAlignment="1">
      <alignment horizontal="center" vertical="center"/>
    </xf>
    <xf numFmtId="0" fontId="2" fillId="0" borderId="1" xfId="0" applyFont="1" applyBorder="1" applyAlignment="1">
      <alignment horizontal="left" vertical="center"/>
    </xf>
    <xf numFmtId="0" fontId="2" fillId="0" borderId="0" xfId="0" applyFont="1" applyAlignment="1">
      <alignment vertical="center"/>
    </xf>
    <xf numFmtId="0" fontId="3" fillId="0" borderId="2" xfId="0" applyFont="1" applyBorder="1" applyAlignment="1">
      <alignment vertical="center" wrapText="1"/>
    </xf>
    <xf numFmtId="0" fontId="4" fillId="0" borderId="2" xfId="0" applyFont="1" applyBorder="1" applyAlignment="1">
      <alignment horizontal="left" vertical="center" wrapText="1"/>
    </xf>
    <xf numFmtId="0" fontId="3" fillId="0" borderId="2" xfId="0" applyFont="1" applyBorder="1" applyAlignment="1">
      <alignment horizontal="left" vertical="center" wrapText="1"/>
    </xf>
    <xf numFmtId="0" fontId="4" fillId="0" borderId="2" xfId="0" applyFont="1" applyBorder="1" applyAlignment="1">
      <alignment horizontal="center" vertical="center"/>
    </xf>
    <xf numFmtId="0" fontId="5" fillId="0" borderId="2" xfId="0" applyFont="1" applyBorder="1" applyAlignment="1">
      <alignment horizontal="left" vertical="center" wrapText="1"/>
    </xf>
    <xf numFmtId="0" fontId="5" fillId="0" borderId="2" xfId="0" applyFont="1" applyBorder="1" applyAlignment="1">
      <alignment horizontal="center" vertical="center" wrapText="1"/>
    </xf>
    <xf numFmtId="0" fontId="3" fillId="0" borderId="2" xfId="0" applyFont="1" applyBorder="1" applyAlignment="1">
      <alignment horizontal="center" vertical="center" wrapText="1"/>
    </xf>
    <xf numFmtId="0" fontId="5" fillId="0" borderId="2" xfId="0" applyFont="1" applyFill="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9" fontId="3" fillId="0" borderId="2" xfId="11" applyFont="1" applyBorder="1" applyAlignment="1">
      <alignment horizontal="center" vertical="center" wrapText="1"/>
    </xf>
    <xf numFmtId="0" fontId="6" fillId="0" borderId="2" xfId="0" applyFont="1" applyBorder="1" applyAlignment="1">
      <alignment horizontal="center" vertical="center"/>
    </xf>
    <xf numFmtId="0" fontId="7" fillId="0" borderId="0" xfId="0" applyFont="1">
      <alignment vertical="center"/>
    </xf>
    <xf numFmtId="0" fontId="8" fillId="0" borderId="0" xfId="0" applyFont="1">
      <alignment vertical="center"/>
    </xf>
    <xf numFmtId="0" fontId="9" fillId="0" borderId="0" xfId="0" applyFont="1">
      <alignment vertical="center"/>
    </xf>
    <xf numFmtId="0" fontId="10" fillId="0" borderId="1" xfId="0" applyFont="1" applyBorder="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2" fillId="0" borderId="2" xfId="51" applyFont="1" applyFill="1" applyBorder="1" applyAlignment="1" applyProtection="1">
      <alignment horizontal="center" vertical="center" wrapText="1"/>
    </xf>
    <xf numFmtId="0" fontId="11" fillId="0" borderId="4" xfId="0" applyFont="1" applyBorder="1" applyAlignment="1">
      <alignment horizontal="center" vertical="center"/>
    </xf>
    <xf numFmtId="0" fontId="13" fillId="0" borderId="2" xfId="0" applyFont="1" applyBorder="1" applyAlignment="1">
      <alignment horizontal="center" vertical="center"/>
    </xf>
    <xf numFmtId="0" fontId="11" fillId="0" borderId="5" xfId="0" applyFont="1" applyBorder="1" applyAlignment="1">
      <alignment horizontal="center" vertical="center"/>
    </xf>
    <xf numFmtId="0" fontId="14" fillId="0" borderId="2" xfId="0" applyFont="1" applyFill="1" applyBorder="1" applyAlignment="1">
      <alignment vertical="center" wrapText="1"/>
    </xf>
    <xf numFmtId="0" fontId="15" fillId="0" borderId="2" xfId="0" applyFont="1" applyFill="1" applyBorder="1" applyAlignment="1">
      <alignment horizontal="center" vertical="center" wrapText="1"/>
    </xf>
    <xf numFmtId="0" fontId="16" fillId="0" borderId="2" xfId="51" applyFont="1" applyFill="1" applyBorder="1" applyAlignment="1" applyProtection="1">
      <alignment horizontal="center" vertical="center" wrapText="1"/>
    </xf>
    <xf numFmtId="0" fontId="17" fillId="0" borderId="2" xfId="0" applyFont="1" applyFill="1" applyBorder="1" applyAlignment="1">
      <alignment vertical="center" wrapText="1"/>
    </xf>
    <xf numFmtId="0" fontId="0" fillId="0" borderId="2" xfId="0" applyBorder="1">
      <alignment vertical="center"/>
    </xf>
    <xf numFmtId="0" fontId="11" fillId="0" borderId="2" xfId="0" applyFont="1" applyBorder="1">
      <alignment vertical="center"/>
    </xf>
    <xf numFmtId="0" fontId="7" fillId="0" borderId="2" xfId="0" applyFont="1" applyBorder="1">
      <alignment vertical="center"/>
    </xf>
    <xf numFmtId="0" fontId="7" fillId="0" borderId="3" xfId="0" applyFont="1" applyBorder="1">
      <alignment vertical="center"/>
    </xf>
    <xf numFmtId="49" fontId="18" fillId="0" borderId="2" xfId="12" applyNumberFormat="1" applyFont="1" applyFill="1" applyBorder="1" applyAlignment="1">
      <alignment horizontal="center" vertical="center" shrinkToFit="1"/>
    </xf>
    <xf numFmtId="0" fontId="18" fillId="0" borderId="2" xfId="51" applyFont="1" applyFill="1" applyBorder="1" applyAlignment="1" applyProtection="1">
      <alignment horizontal="center" vertical="center"/>
    </xf>
    <xf numFmtId="49" fontId="19" fillId="0" borderId="2" xfId="12" applyNumberFormat="1" applyFont="1" applyFill="1" applyBorder="1" applyAlignment="1">
      <alignment horizontal="center" vertical="center" shrinkToFit="1"/>
    </xf>
    <xf numFmtId="0" fontId="19" fillId="0" borderId="2" xfId="0" applyFont="1" applyBorder="1">
      <alignment vertical="center"/>
    </xf>
    <xf numFmtId="0" fontId="20" fillId="0" borderId="2" xfId="51" applyFont="1" applyFill="1" applyBorder="1" applyAlignment="1" applyProtection="1">
      <alignment horizontal="center" vertical="center"/>
    </xf>
    <xf numFmtId="0" fontId="11" fillId="0" borderId="0" xfId="0" applyFont="1">
      <alignment vertical="center"/>
    </xf>
    <xf numFmtId="0" fontId="21" fillId="0" borderId="2" xfId="51" applyFont="1" applyFill="1" applyBorder="1" applyAlignment="1" applyProtection="1">
      <alignment horizontal="center" vertical="center" wrapText="1"/>
    </xf>
    <xf numFmtId="177" fontId="12" fillId="0" borderId="2" xfId="51" applyNumberFormat="1" applyFont="1" applyFill="1" applyBorder="1" applyAlignment="1" applyProtection="1">
      <alignment horizontal="center" vertical="center" wrapText="1"/>
    </xf>
    <xf numFmtId="9" fontId="21" fillId="0" borderId="2" xfId="51" applyNumberFormat="1" applyFont="1" applyFill="1" applyBorder="1" applyAlignment="1" applyProtection="1">
      <alignment horizontal="center" vertical="center" wrapText="1"/>
    </xf>
    <xf numFmtId="176" fontId="17" fillId="0" borderId="2" xfId="0" applyNumberFormat="1" applyFont="1" applyFill="1" applyBorder="1" applyAlignment="1">
      <alignment vertical="center" wrapText="1"/>
    </xf>
    <xf numFmtId="0" fontId="17" fillId="0" borderId="2" xfId="0" applyFont="1" applyFill="1" applyBorder="1" applyAlignment="1">
      <alignment horizontal="center" vertical="center" wrapText="1"/>
    </xf>
    <xf numFmtId="176" fontId="11" fillId="0" borderId="2" xfId="0" applyNumberFormat="1" applyFont="1" applyBorder="1" applyAlignment="1">
      <alignment horizontal="center" vertical="center"/>
    </xf>
    <xf numFmtId="176" fontId="7" fillId="0" borderId="2" xfId="0" applyNumberFormat="1" applyFont="1" applyBorder="1" applyAlignment="1">
      <alignment horizontal="center" vertical="center"/>
    </xf>
    <xf numFmtId="0" fontId="7" fillId="0" borderId="2" xfId="0" applyFont="1" applyBorder="1" applyAlignment="1">
      <alignment horizontal="center" vertical="center"/>
    </xf>
    <xf numFmtId="176" fontId="18" fillId="0" borderId="2" xfId="51" applyNumberFormat="1" applyFont="1" applyFill="1" applyBorder="1" applyAlignment="1" applyProtection="1">
      <alignment horizontal="center" vertical="center"/>
    </xf>
    <xf numFmtId="178" fontId="18" fillId="0" borderId="2" xfId="51" applyNumberFormat="1" applyFont="1" applyFill="1" applyBorder="1" applyAlignment="1" applyProtection="1">
      <alignment horizontal="center" vertical="center"/>
    </xf>
    <xf numFmtId="178" fontId="18" fillId="0" borderId="2" xfId="51" applyNumberFormat="1" applyFont="1" applyFill="1" applyBorder="1" applyAlignment="1" applyProtection="1">
      <alignment horizontal="center" vertical="center" wrapText="1"/>
    </xf>
    <xf numFmtId="179" fontId="18" fillId="0" borderId="2" xfId="51" applyNumberFormat="1" applyFont="1" applyFill="1" applyBorder="1" applyAlignment="1" applyProtection="1">
      <alignment horizontal="center" vertical="center" wrapText="1"/>
    </xf>
    <xf numFmtId="177" fontId="18" fillId="0" borderId="2" xfId="51" applyNumberFormat="1" applyFont="1" applyFill="1" applyBorder="1" applyAlignment="1" applyProtection="1">
      <alignment horizontal="center" vertical="center" wrapText="1"/>
    </xf>
    <xf numFmtId="177" fontId="18" fillId="0" borderId="2" xfId="51" applyNumberFormat="1" applyFont="1" applyFill="1" applyBorder="1" applyAlignment="1" applyProtection="1">
      <alignment horizontal="center" vertical="center"/>
    </xf>
    <xf numFmtId="176" fontId="20" fillId="0" borderId="2" xfId="51" applyNumberFormat="1" applyFont="1" applyFill="1" applyBorder="1" applyAlignment="1" applyProtection="1">
      <alignment horizontal="center" vertical="center"/>
    </xf>
    <xf numFmtId="177" fontId="20" fillId="0" borderId="2" xfId="51" applyNumberFormat="1" applyFont="1" applyFill="1" applyBorder="1" applyAlignment="1" applyProtection="1">
      <alignment horizontal="center" vertical="center"/>
    </xf>
    <xf numFmtId="178" fontId="22" fillId="0" borderId="2" xfId="51" applyNumberFormat="1" applyFont="1" applyFill="1" applyBorder="1" applyAlignment="1" applyProtection="1">
      <alignment horizontal="center" vertical="center"/>
    </xf>
    <xf numFmtId="0" fontId="23" fillId="0" borderId="0" xfId="0" applyFont="1">
      <alignment vertical="center"/>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常规_1998—2004年决算资料整理第三部分 3 2 2 2 2" xfId="12"/>
    <cellStyle name="已访问的超链接" xfId="13" builtinId="9"/>
    <cellStyle name="常规 6" xfId="14"/>
    <cellStyle name="注释" xfId="15" builtinId="10"/>
    <cellStyle name="60% - 强调文字颜色 2" xfId="16" builtinId="36"/>
    <cellStyle name="标题 4" xfId="17" builtinId="19"/>
    <cellStyle name="警告文本" xfId="18" builtinId="11"/>
    <cellStyle name="标题" xfId="19" builtinId="15"/>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2" xfId="51"/>
    <cellStyle name="常规 3" xfId="52"/>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27"/>
  <sheetViews>
    <sheetView topLeftCell="D1" workbookViewId="0">
      <selection activeCell="D32" sqref="$A32:$XFD33"/>
    </sheetView>
  </sheetViews>
  <sheetFormatPr defaultColWidth="9" defaultRowHeight="13.5"/>
  <cols>
    <col min="1" max="1" width="3.375" customWidth="1"/>
    <col min="2" max="2" width="13.875" customWidth="1"/>
    <col min="3" max="3" width="8.5" customWidth="1"/>
    <col min="4" max="4" width="8.375" customWidth="1"/>
    <col min="5" max="5" width="10.25" customWidth="1"/>
    <col min="6" max="6" width="10" customWidth="1"/>
    <col min="7" max="7" width="7.125" customWidth="1"/>
    <col min="8" max="8" width="6.75" customWidth="1"/>
    <col min="9" max="9" width="8.375" customWidth="1"/>
    <col min="10" max="10" width="8.125" customWidth="1"/>
    <col min="11" max="11" width="10.25" customWidth="1"/>
    <col min="12" max="12" width="11.25" customWidth="1"/>
    <col min="13" max="13" width="7.875" customWidth="1"/>
    <col min="14" max="14" width="8.5" customWidth="1"/>
    <col min="15" max="15" width="11.125" style="19" customWidth="1"/>
    <col min="16" max="16" width="5.125" customWidth="1"/>
    <col min="17" max="17" width="5" style="20" customWidth="1"/>
    <col min="18" max="18" width="5.375" customWidth="1"/>
    <col min="19" max="19" width="7.625" customWidth="1"/>
    <col min="20" max="20" width="6.625" customWidth="1"/>
    <col min="21" max="21" width="8.125" customWidth="1"/>
    <col min="22" max="22" width="8" customWidth="1"/>
    <col min="23" max="23" width="9" customWidth="1"/>
  </cols>
  <sheetData>
    <row r="1" ht="50.25" customHeight="1" spans="1:15">
      <c r="A1" s="21" t="s">
        <v>0</v>
      </c>
      <c r="B1" s="21"/>
      <c r="C1" s="21"/>
      <c r="D1" s="21"/>
      <c r="E1" s="21"/>
      <c r="F1" s="21"/>
      <c r="G1" s="21"/>
      <c r="H1" s="21"/>
      <c r="I1" s="21"/>
      <c r="J1" s="21"/>
      <c r="K1" s="21"/>
      <c r="L1" s="21"/>
      <c r="M1" s="21"/>
      <c r="N1" s="21"/>
      <c r="O1" s="21"/>
    </row>
    <row r="2" ht="26.25" customHeight="1" spans="1:15">
      <c r="A2" s="22" t="s">
        <v>1</v>
      </c>
      <c r="B2" s="23" t="s">
        <v>2</v>
      </c>
      <c r="C2" s="24" t="s">
        <v>3</v>
      </c>
      <c r="D2" s="24"/>
      <c r="E2" s="24"/>
      <c r="F2" s="24"/>
      <c r="G2" s="24"/>
      <c r="H2" s="24"/>
      <c r="I2" s="24"/>
      <c r="J2" s="24"/>
      <c r="K2" s="26" t="s">
        <v>4</v>
      </c>
      <c r="L2" s="26"/>
      <c r="M2" s="26"/>
      <c r="N2" s="26"/>
      <c r="O2" s="26"/>
    </row>
    <row r="3" ht="36.75" customHeight="1" spans="1:15">
      <c r="A3" s="22"/>
      <c r="B3" s="25"/>
      <c r="C3" s="24" t="s">
        <v>5</v>
      </c>
      <c r="D3" s="24"/>
      <c r="E3" s="24"/>
      <c r="F3" s="24"/>
      <c r="G3" s="26" t="s">
        <v>6</v>
      </c>
      <c r="H3" s="26"/>
      <c r="I3" s="26"/>
      <c r="J3" s="26"/>
      <c r="K3" s="42" t="s">
        <v>7</v>
      </c>
      <c r="L3" s="42"/>
      <c r="M3" s="42" t="s">
        <v>8</v>
      </c>
      <c r="N3" s="42"/>
      <c r="O3" s="43" t="s">
        <v>9</v>
      </c>
    </row>
    <row r="4" ht="87.75" customHeight="1" spans="1:15">
      <c r="A4" s="22"/>
      <c r="B4" s="27"/>
      <c r="C4" s="28" t="s">
        <v>10</v>
      </c>
      <c r="D4" s="24" t="s">
        <v>11</v>
      </c>
      <c r="E4" s="24" t="s">
        <v>12</v>
      </c>
      <c r="F4" s="24" t="s">
        <v>13</v>
      </c>
      <c r="G4" s="29" t="s">
        <v>10</v>
      </c>
      <c r="H4" s="30" t="s">
        <v>14</v>
      </c>
      <c r="I4" s="30" t="s">
        <v>12</v>
      </c>
      <c r="J4" s="30" t="s">
        <v>13</v>
      </c>
      <c r="K4" s="44" t="s">
        <v>15</v>
      </c>
      <c r="L4" s="44" t="s">
        <v>16</v>
      </c>
      <c r="M4" s="42" t="s">
        <v>17</v>
      </c>
      <c r="N4" s="42" t="s">
        <v>18</v>
      </c>
      <c r="O4" s="43"/>
    </row>
    <row r="5" ht="20.25" customHeight="1" spans="1:15">
      <c r="A5" s="22"/>
      <c r="B5" s="27" t="s">
        <v>19</v>
      </c>
      <c r="C5" s="31">
        <f>C16+C26</f>
        <v>6996</v>
      </c>
      <c r="D5" s="31">
        <f t="shared" ref="D5:O5" si="0">D16+D26</f>
        <v>1663</v>
      </c>
      <c r="E5" s="31">
        <f t="shared" si="0"/>
        <v>616</v>
      </c>
      <c r="F5" s="31">
        <f t="shared" si="0"/>
        <v>775</v>
      </c>
      <c r="G5" s="31">
        <f t="shared" si="0"/>
        <v>4355</v>
      </c>
      <c r="H5" s="31">
        <f t="shared" si="0"/>
        <v>3031</v>
      </c>
      <c r="I5" s="31">
        <f t="shared" si="0"/>
        <v>639</v>
      </c>
      <c r="J5" s="31">
        <f t="shared" si="0"/>
        <v>73</v>
      </c>
      <c r="K5" s="45">
        <f t="shared" si="0"/>
        <v>3755.2</v>
      </c>
      <c r="L5" s="31">
        <f t="shared" si="0"/>
        <v>192.5875</v>
      </c>
      <c r="M5" s="31">
        <f t="shared" si="0"/>
        <v>938</v>
      </c>
      <c r="N5" s="31">
        <f t="shared" si="0"/>
        <v>47.8125</v>
      </c>
      <c r="O5" s="46">
        <f t="shared" si="0"/>
        <v>240.4</v>
      </c>
    </row>
    <row r="6" spans="1:15">
      <c r="A6" s="32">
        <v>1</v>
      </c>
      <c r="B6" s="33" t="s">
        <v>20</v>
      </c>
      <c r="C6" s="33">
        <v>2410</v>
      </c>
      <c r="D6" s="33">
        <v>0</v>
      </c>
      <c r="E6" s="33">
        <v>0</v>
      </c>
      <c r="F6" s="33">
        <v>173</v>
      </c>
      <c r="G6" s="33"/>
      <c r="H6" s="33"/>
      <c r="I6" s="33"/>
      <c r="J6" s="33"/>
      <c r="K6" s="47">
        <v>0</v>
      </c>
      <c r="L6" s="22">
        <v>0</v>
      </c>
      <c r="M6" s="22">
        <v>173</v>
      </c>
      <c r="N6" s="22">
        <v>8.65</v>
      </c>
      <c r="O6" s="22">
        <v>8.65</v>
      </c>
    </row>
    <row r="7" spans="1:15">
      <c r="A7" s="32">
        <v>2</v>
      </c>
      <c r="B7" s="33" t="s">
        <v>21</v>
      </c>
      <c r="C7" s="33">
        <v>1150</v>
      </c>
      <c r="D7" s="33">
        <v>99</v>
      </c>
      <c r="E7" s="33">
        <v>41</v>
      </c>
      <c r="F7" s="33">
        <v>87</v>
      </c>
      <c r="G7" s="33"/>
      <c r="H7" s="33"/>
      <c r="I7" s="33"/>
      <c r="J7" s="33"/>
      <c r="K7" s="47">
        <v>79.2</v>
      </c>
      <c r="L7" s="22">
        <v>3.35</v>
      </c>
      <c r="M7" s="22">
        <v>87</v>
      </c>
      <c r="N7" s="22">
        <v>4.35</v>
      </c>
      <c r="O7" s="22">
        <v>7.7</v>
      </c>
    </row>
    <row r="8" spans="1:15">
      <c r="A8" s="32">
        <v>3</v>
      </c>
      <c r="B8" s="33" t="s">
        <v>22</v>
      </c>
      <c r="C8" s="33">
        <v>872</v>
      </c>
      <c r="D8" s="33">
        <v>349</v>
      </c>
      <c r="E8" s="33">
        <v>106</v>
      </c>
      <c r="F8" s="33">
        <v>136</v>
      </c>
      <c r="G8" s="33"/>
      <c r="H8" s="33"/>
      <c r="I8" s="33"/>
      <c r="J8" s="33"/>
      <c r="K8" s="47">
        <v>279.2</v>
      </c>
      <c r="L8" s="22">
        <v>11.8</v>
      </c>
      <c r="M8" s="22">
        <v>136</v>
      </c>
      <c r="N8" s="22">
        <v>6.8</v>
      </c>
      <c r="O8" s="22">
        <v>18.6</v>
      </c>
    </row>
    <row r="9" spans="1:15">
      <c r="A9" s="32">
        <v>4</v>
      </c>
      <c r="B9" s="33" t="s">
        <v>23</v>
      </c>
      <c r="C9" s="33">
        <v>780</v>
      </c>
      <c r="D9" s="33">
        <v>249</v>
      </c>
      <c r="E9" s="33">
        <v>73</v>
      </c>
      <c r="F9" s="33">
        <v>147</v>
      </c>
      <c r="G9" s="33"/>
      <c r="H9" s="33"/>
      <c r="I9" s="33"/>
      <c r="J9" s="33"/>
      <c r="K9" s="47">
        <v>199.2</v>
      </c>
      <c r="L9" s="22">
        <v>8.42</v>
      </c>
      <c r="M9" s="22">
        <v>147</v>
      </c>
      <c r="N9" s="22">
        <v>7.35</v>
      </c>
      <c r="O9" s="22">
        <v>15.77</v>
      </c>
    </row>
    <row r="10" spans="1:15">
      <c r="A10" s="32">
        <v>5</v>
      </c>
      <c r="B10" s="33" t="s">
        <v>24</v>
      </c>
      <c r="C10" s="33">
        <v>690</v>
      </c>
      <c r="D10" s="33">
        <v>236</v>
      </c>
      <c r="E10" s="33">
        <v>97</v>
      </c>
      <c r="F10" s="33">
        <v>93</v>
      </c>
      <c r="G10" s="33"/>
      <c r="H10" s="33"/>
      <c r="I10" s="33"/>
      <c r="J10" s="33"/>
      <c r="K10" s="47">
        <v>188.8</v>
      </c>
      <c r="L10" s="22">
        <v>7.98</v>
      </c>
      <c r="M10" s="22">
        <v>93</v>
      </c>
      <c r="N10" s="22">
        <v>4.65</v>
      </c>
      <c r="O10" s="22">
        <v>12.63</v>
      </c>
    </row>
    <row r="11" spans="1:15">
      <c r="A11" s="32">
        <v>6</v>
      </c>
      <c r="B11" s="33" t="s">
        <v>25</v>
      </c>
      <c r="C11" s="33">
        <v>464</v>
      </c>
      <c r="D11" s="33">
        <v>244</v>
      </c>
      <c r="E11" s="33">
        <v>127</v>
      </c>
      <c r="F11" s="33">
        <v>98</v>
      </c>
      <c r="G11" s="33"/>
      <c r="H11" s="33"/>
      <c r="I11" s="33"/>
      <c r="J11" s="33"/>
      <c r="K11" s="47">
        <v>195.2</v>
      </c>
      <c r="L11" s="22">
        <v>8.25</v>
      </c>
      <c r="M11" s="22">
        <v>98</v>
      </c>
      <c r="N11" s="22">
        <v>4.9</v>
      </c>
      <c r="O11" s="22">
        <v>13.15</v>
      </c>
    </row>
    <row r="12" spans="1:15">
      <c r="A12" s="32">
        <v>7</v>
      </c>
      <c r="B12" s="33" t="s">
        <v>26</v>
      </c>
      <c r="C12" s="33">
        <v>295</v>
      </c>
      <c r="D12" s="33">
        <v>264</v>
      </c>
      <c r="E12" s="33">
        <v>81</v>
      </c>
      <c r="F12" s="33">
        <v>4</v>
      </c>
      <c r="G12" s="33"/>
      <c r="H12" s="33"/>
      <c r="I12" s="33"/>
      <c r="J12" s="33"/>
      <c r="K12" s="47">
        <v>211.2</v>
      </c>
      <c r="L12" s="22">
        <v>8.93</v>
      </c>
      <c r="M12" s="22">
        <v>4</v>
      </c>
      <c r="N12" s="22">
        <v>0.2</v>
      </c>
      <c r="O12" s="22">
        <v>9.13</v>
      </c>
    </row>
    <row r="13" spans="1:15">
      <c r="A13" s="32">
        <v>8</v>
      </c>
      <c r="B13" s="33" t="s">
        <v>27</v>
      </c>
      <c r="C13" s="33">
        <v>172</v>
      </c>
      <c r="D13" s="33">
        <v>89</v>
      </c>
      <c r="E13" s="33">
        <v>32</v>
      </c>
      <c r="F13" s="33">
        <v>23</v>
      </c>
      <c r="G13" s="33"/>
      <c r="H13" s="33"/>
      <c r="I13" s="33"/>
      <c r="J13" s="33"/>
      <c r="K13" s="47">
        <v>71.2</v>
      </c>
      <c r="L13" s="22">
        <v>3.01</v>
      </c>
      <c r="M13" s="22">
        <v>23</v>
      </c>
      <c r="N13" s="22">
        <v>1.15</v>
      </c>
      <c r="O13" s="22">
        <v>4.16</v>
      </c>
    </row>
    <row r="14" spans="1:15">
      <c r="A14" s="32">
        <v>9</v>
      </c>
      <c r="B14" s="33" t="s">
        <v>28</v>
      </c>
      <c r="C14" s="33">
        <v>163</v>
      </c>
      <c r="D14" s="33">
        <v>133</v>
      </c>
      <c r="E14" s="33">
        <v>59</v>
      </c>
      <c r="F14" s="33">
        <v>14</v>
      </c>
      <c r="G14" s="33"/>
      <c r="H14" s="33"/>
      <c r="I14" s="33"/>
      <c r="J14" s="33"/>
      <c r="K14" s="47">
        <v>106.4</v>
      </c>
      <c r="L14" s="22">
        <v>4.5</v>
      </c>
      <c r="M14" s="22">
        <v>14</v>
      </c>
      <c r="N14" s="22">
        <v>0.7</v>
      </c>
      <c r="O14" s="22">
        <v>5.2</v>
      </c>
    </row>
    <row r="15" spans="1:15">
      <c r="A15" s="32">
        <v>10</v>
      </c>
      <c r="B15" s="33" t="s">
        <v>29</v>
      </c>
      <c r="C15" s="33">
        <v>2091</v>
      </c>
      <c r="D15" s="33">
        <v>0</v>
      </c>
      <c r="E15" s="33">
        <v>0</v>
      </c>
      <c r="F15" s="33">
        <v>90</v>
      </c>
      <c r="G15" s="33"/>
      <c r="H15" s="33"/>
      <c r="I15" s="33"/>
      <c r="J15" s="33"/>
      <c r="K15" s="47">
        <v>0</v>
      </c>
      <c r="L15" s="22">
        <v>0</v>
      </c>
      <c r="M15" s="22">
        <v>90</v>
      </c>
      <c r="N15" s="22">
        <v>4.5</v>
      </c>
      <c r="O15" s="22">
        <v>4.5</v>
      </c>
    </row>
    <row r="16" s="18" customFormat="1" spans="1:17">
      <c r="A16" s="34"/>
      <c r="B16" s="35" t="s">
        <v>30</v>
      </c>
      <c r="C16" s="35">
        <v>6996</v>
      </c>
      <c r="D16" s="35">
        <v>1663</v>
      </c>
      <c r="E16" s="35">
        <v>616</v>
      </c>
      <c r="F16" s="35">
        <v>775</v>
      </c>
      <c r="G16" s="35"/>
      <c r="H16" s="34"/>
      <c r="I16" s="34"/>
      <c r="J16" s="34"/>
      <c r="K16" s="48">
        <v>1330.4</v>
      </c>
      <c r="L16" s="49">
        <v>56.24</v>
      </c>
      <c r="M16" s="49">
        <v>865</v>
      </c>
      <c r="N16" s="49">
        <v>43.25</v>
      </c>
      <c r="O16" s="49">
        <v>99.49</v>
      </c>
      <c r="Q16" s="59"/>
    </row>
    <row r="17" ht="14.25" spans="1:15">
      <c r="A17" s="32">
        <v>11</v>
      </c>
      <c r="B17" s="36" t="s">
        <v>31</v>
      </c>
      <c r="C17" s="33"/>
      <c r="D17" s="33"/>
      <c r="E17" s="33"/>
      <c r="F17" s="33"/>
      <c r="G17" s="37">
        <v>596</v>
      </c>
      <c r="H17" s="37">
        <v>345</v>
      </c>
      <c r="I17" s="37">
        <v>60</v>
      </c>
      <c r="J17" s="37">
        <v>4</v>
      </c>
      <c r="K17" s="50">
        <f>H17*0.8</f>
        <v>276</v>
      </c>
      <c r="L17" s="51">
        <v>15.52</v>
      </c>
      <c r="M17" s="37">
        <v>4</v>
      </c>
      <c r="N17" s="37">
        <f t="shared" ref="N17:N25" si="1">M17*0.0625</f>
        <v>0.25</v>
      </c>
      <c r="O17" s="52">
        <f t="shared" ref="O17:O24" si="2">L17+N17</f>
        <v>15.77</v>
      </c>
    </row>
    <row r="18" ht="14.25" spans="1:15">
      <c r="A18" s="32">
        <v>12</v>
      </c>
      <c r="B18" s="36" t="s">
        <v>32</v>
      </c>
      <c r="C18" s="33"/>
      <c r="D18" s="33"/>
      <c r="E18" s="33"/>
      <c r="F18" s="33"/>
      <c r="G18" s="37">
        <v>1632</v>
      </c>
      <c r="H18" s="37">
        <v>772</v>
      </c>
      <c r="I18" s="37">
        <v>192</v>
      </c>
      <c r="J18" s="37">
        <v>34</v>
      </c>
      <c r="K18" s="50">
        <f t="shared" ref="K18:K25" si="3">H18*0.8</f>
        <v>617.6</v>
      </c>
      <c r="L18" s="51">
        <v>34.73</v>
      </c>
      <c r="M18" s="37">
        <v>34</v>
      </c>
      <c r="N18" s="37">
        <f t="shared" si="1"/>
        <v>2.125</v>
      </c>
      <c r="O18" s="53">
        <f t="shared" si="2"/>
        <v>36.855</v>
      </c>
    </row>
    <row r="19" ht="14.25" spans="1:15">
      <c r="A19" s="32">
        <v>13</v>
      </c>
      <c r="B19" s="36" t="s">
        <v>33</v>
      </c>
      <c r="C19" s="33"/>
      <c r="D19" s="33"/>
      <c r="E19" s="33"/>
      <c r="F19" s="33"/>
      <c r="G19" s="37">
        <v>402</v>
      </c>
      <c r="H19" s="37">
        <v>387</v>
      </c>
      <c r="I19" s="37">
        <v>22</v>
      </c>
      <c r="J19" s="37">
        <v>2</v>
      </c>
      <c r="K19" s="50">
        <f t="shared" si="3"/>
        <v>309.6</v>
      </c>
      <c r="L19" s="51">
        <v>17.41</v>
      </c>
      <c r="M19" s="37">
        <v>2</v>
      </c>
      <c r="N19" s="37">
        <f t="shared" si="1"/>
        <v>0.125</v>
      </c>
      <c r="O19" s="53">
        <f t="shared" si="2"/>
        <v>17.535</v>
      </c>
    </row>
    <row r="20" ht="14.25" spans="1:15">
      <c r="A20" s="32">
        <v>14</v>
      </c>
      <c r="B20" s="36" t="s">
        <v>34</v>
      </c>
      <c r="C20" s="33"/>
      <c r="D20" s="33"/>
      <c r="E20" s="33"/>
      <c r="F20" s="33"/>
      <c r="G20" s="37">
        <v>249</v>
      </c>
      <c r="H20" s="37">
        <v>192</v>
      </c>
      <c r="I20" s="37">
        <v>70</v>
      </c>
      <c r="J20" s="37">
        <v>2</v>
      </c>
      <c r="K20" s="50">
        <f t="shared" si="3"/>
        <v>153.6</v>
      </c>
      <c r="L20" s="51">
        <v>8.64</v>
      </c>
      <c r="M20" s="37">
        <v>2</v>
      </c>
      <c r="N20" s="37">
        <f t="shared" si="1"/>
        <v>0.125</v>
      </c>
      <c r="O20" s="53">
        <f t="shared" si="2"/>
        <v>8.765</v>
      </c>
    </row>
    <row r="21" ht="14.25" spans="1:15">
      <c r="A21" s="32">
        <v>15</v>
      </c>
      <c r="B21" s="36" t="s">
        <v>35</v>
      </c>
      <c r="C21" s="33"/>
      <c r="D21" s="33"/>
      <c r="E21" s="33"/>
      <c r="F21" s="33"/>
      <c r="G21" s="37">
        <v>282</v>
      </c>
      <c r="H21" s="37">
        <v>243</v>
      </c>
      <c r="I21" s="37">
        <v>42</v>
      </c>
      <c r="J21" s="37">
        <v>2</v>
      </c>
      <c r="K21" s="50">
        <f t="shared" si="3"/>
        <v>194.4</v>
      </c>
      <c r="L21" s="51">
        <v>10.93</v>
      </c>
      <c r="M21" s="37">
        <v>2</v>
      </c>
      <c r="N21" s="37">
        <f t="shared" si="1"/>
        <v>0.125</v>
      </c>
      <c r="O21" s="53">
        <f t="shared" si="2"/>
        <v>11.055</v>
      </c>
    </row>
    <row r="22" ht="14.25" spans="1:15">
      <c r="A22" s="32">
        <v>16</v>
      </c>
      <c r="B22" s="36" t="s">
        <v>36</v>
      </c>
      <c r="C22" s="33"/>
      <c r="D22" s="33"/>
      <c r="E22" s="33"/>
      <c r="F22" s="33"/>
      <c r="G22" s="37">
        <v>408</v>
      </c>
      <c r="H22" s="37">
        <v>405</v>
      </c>
      <c r="I22" s="37">
        <v>41</v>
      </c>
      <c r="J22" s="37">
        <v>3</v>
      </c>
      <c r="K22" s="50">
        <f t="shared" si="3"/>
        <v>324</v>
      </c>
      <c r="L22" s="51">
        <v>18.22</v>
      </c>
      <c r="M22" s="37">
        <v>3</v>
      </c>
      <c r="N22" s="37">
        <f t="shared" si="1"/>
        <v>0.1875</v>
      </c>
      <c r="O22" s="54">
        <f t="shared" si="2"/>
        <v>18.4075</v>
      </c>
    </row>
    <row r="23" ht="14.25" spans="1:15">
      <c r="A23" s="32">
        <v>17</v>
      </c>
      <c r="B23" s="36" t="s">
        <v>37</v>
      </c>
      <c r="C23" s="33"/>
      <c r="D23" s="33"/>
      <c r="E23" s="33"/>
      <c r="F23" s="33"/>
      <c r="G23" s="37">
        <v>387</v>
      </c>
      <c r="H23" s="37">
        <v>303</v>
      </c>
      <c r="I23" s="37">
        <v>88</v>
      </c>
      <c r="J23" s="37">
        <v>15</v>
      </c>
      <c r="K23" s="50">
        <f t="shared" si="3"/>
        <v>242.4</v>
      </c>
      <c r="L23" s="51">
        <v>13.63</v>
      </c>
      <c r="M23" s="37">
        <v>15</v>
      </c>
      <c r="N23" s="37">
        <f t="shared" si="1"/>
        <v>0.9375</v>
      </c>
      <c r="O23" s="54">
        <f t="shared" si="2"/>
        <v>14.5675</v>
      </c>
    </row>
    <row r="24" ht="14.25" spans="1:15">
      <c r="A24" s="32">
        <v>18</v>
      </c>
      <c r="B24" s="36" t="s">
        <v>38</v>
      </c>
      <c r="C24" s="33"/>
      <c r="D24" s="33"/>
      <c r="E24" s="33"/>
      <c r="F24" s="33"/>
      <c r="G24" s="37">
        <v>345</v>
      </c>
      <c r="H24" s="37">
        <v>330</v>
      </c>
      <c r="I24" s="37">
        <v>99</v>
      </c>
      <c r="J24" s="37">
        <v>11</v>
      </c>
      <c r="K24" s="50">
        <f t="shared" si="3"/>
        <v>264</v>
      </c>
      <c r="L24" s="51">
        <v>14.84</v>
      </c>
      <c r="M24" s="37">
        <v>11</v>
      </c>
      <c r="N24" s="37">
        <f t="shared" si="1"/>
        <v>0.6875</v>
      </c>
      <c r="O24" s="54">
        <f t="shared" si="2"/>
        <v>15.5275</v>
      </c>
    </row>
    <row r="25" ht="14.25" spans="1:15">
      <c r="A25" s="32">
        <v>19</v>
      </c>
      <c r="B25" s="36" t="s">
        <v>39</v>
      </c>
      <c r="C25" s="33"/>
      <c r="D25" s="33"/>
      <c r="E25" s="33"/>
      <c r="F25" s="33"/>
      <c r="G25" s="37">
        <v>54</v>
      </c>
      <c r="H25" s="37">
        <v>54</v>
      </c>
      <c r="I25" s="37">
        <v>25</v>
      </c>
      <c r="J25" s="37">
        <v>0</v>
      </c>
      <c r="K25" s="50">
        <f t="shared" si="3"/>
        <v>43.2</v>
      </c>
      <c r="L25" s="55">
        <v>2.4275</v>
      </c>
      <c r="M25" s="37">
        <v>0</v>
      </c>
      <c r="N25" s="37">
        <f t="shared" si="1"/>
        <v>0</v>
      </c>
      <c r="O25" s="54">
        <v>2.4275</v>
      </c>
    </row>
    <row r="26" ht="14.25" spans="1:15">
      <c r="A26" s="32"/>
      <c r="B26" s="38" t="s">
        <v>40</v>
      </c>
      <c r="C26" s="39"/>
      <c r="D26" s="39"/>
      <c r="E26" s="39"/>
      <c r="F26" s="39"/>
      <c r="G26" s="40">
        <f t="shared" ref="G26:N26" si="4">SUM(G17:G25)</f>
        <v>4355</v>
      </c>
      <c r="H26" s="40">
        <f t="shared" si="4"/>
        <v>3031</v>
      </c>
      <c r="I26" s="40">
        <f t="shared" si="4"/>
        <v>639</v>
      </c>
      <c r="J26" s="40">
        <f t="shared" si="4"/>
        <v>73</v>
      </c>
      <c r="K26" s="56">
        <f t="shared" si="4"/>
        <v>2424.8</v>
      </c>
      <c r="L26" s="57">
        <f t="shared" si="4"/>
        <v>136.3475</v>
      </c>
      <c r="M26" s="56">
        <f t="shared" si="4"/>
        <v>73</v>
      </c>
      <c r="N26" s="57">
        <f t="shared" si="4"/>
        <v>4.5625</v>
      </c>
      <c r="O26" s="58">
        <v>140.91</v>
      </c>
    </row>
    <row r="27" spans="1:12">
      <c r="A27" s="41" t="s">
        <v>41</v>
      </c>
      <c r="F27" s="41" t="s">
        <v>42</v>
      </c>
      <c r="L27" s="41" t="s">
        <v>43</v>
      </c>
    </row>
  </sheetData>
  <mergeCells count="10">
    <mergeCell ref="A1:O1"/>
    <mergeCell ref="C2:J2"/>
    <mergeCell ref="K2:O2"/>
    <mergeCell ref="C3:F3"/>
    <mergeCell ref="G3:J3"/>
    <mergeCell ref="K3:L3"/>
    <mergeCell ref="M3:N3"/>
    <mergeCell ref="A2:A4"/>
    <mergeCell ref="B2:B4"/>
    <mergeCell ref="O3:O4"/>
  </mergeCells>
  <pageMargins left="0.550694444444444" right="0.511805555555556" top="0.354166666666667" bottom="0.354166666666667" header="0.472222222222222" footer="0.236111111111111"/>
  <pageSetup paperSize="9"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1"/>
  <sheetViews>
    <sheetView tabSelected="1" workbookViewId="0">
      <selection activeCell="D6" sqref="D6"/>
    </sheetView>
  </sheetViews>
  <sheetFormatPr defaultColWidth="9" defaultRowHeight="13.5" outlineLevelCol="3"/>
  <cols>
    <col min="1" max="1" width="7.75" customWidth="1"/>
    <col min="2" max="2" width="15.375" customWidth="1"/>
    <col min="3" max="3" width="26.875" customWidth="1"/>
    <col min="4" max="4" width="17.375" customWidth="1"/>
  </cols>
  <sheetData>
    <row r="1" spans="1:4">
      <c r="A1" s="1" t="s">
        <v>44</v>
      </c>
      <c r="B1" s="1"/>
      <c r="C1" s="1"/>
      <c r="D1" s="1"/>
    </row>
    <row r="2" ht="25.5" spans="1:4">
      <c r="A2" s="2" t="s">
        <v>45</v>
      </c>
      <c r="B2" s="2"/>
      <c r="C2" s="2"/>
      <c r="D2" s="2"/>
    </row>
    <row r="3" ht="28.5" customHeight="1" spans="1:4">
      <c r="A3" s="3" t="s">
        <v>46</v>
      </c>
      <c r="B3" s="3"/>
      <c r="C3" s="3"/>
      <c r="D3" s="4"/>
    </row>
    <row r="4" ht="51.75" customHeight="1" spans="1:4">
      <c r="A4" s="5" t="s">
        <v>47</v>
      </c>
      <c r="B4" s="6" t="s">
        <v>48</v>
      </c>
      <c r="C4" s="7"/>
      <c r="D4" s="8" t="s">
        <v>49</v>
      </c>
    </row>
    <row r="5" ht="64.5" customHeight="1" spans="1:4">
      <c r="A5" s="5" t="s">
        <v>50</v>
      </c>
      <c r="B5" s="9" t="s">
        <v>51</v>
      </c>
      <c r="C5" s="9"/>
      <c r="D5" s="9"/>
    </row>
    <row r="6" ht="28.5" customHeight="1" spans="1:4">
      <c r="A6" s="10" t="s">
        <v>52</v>
      </c>
      <c r="B6" s="11"/>
      <c r="C6" s="11"/>
      <c r="D6" s="10"/>
    </row>
    <row r="7" ht="27.75" customHeight="1" spans="1:4">
      <c r="A7" s="11" t="s">
        <v>53</v>
      </c>
      <c r="B7" s="11" t="s">
        <v>54</v>
      </c>
      <c r="C7" s="11" t="s">
        <v>55</v>
      </c>
      <c r="D7" s="12" t="s">
        <v>56</v>
      </c>
    </row>
    <row r="8" ht="30" customHeight="1" spans="1:4">
      <c r="A8" s="13" t="s">
        <v>57</v>
      </c>
      <c r="B8" s="13" t="s">
        <v>58</v>
      </c>
      <c r="C8" s="7" t="s">
        <v>59</v>
      </c>
      <c r="D8" s="12">
        <v>2195</v>
      </c>
    </row>
    <row r="9" ht="30" customHeight="1" spans="1:4">
      <c r="A9" s="14"/>
      <c r="B9" s="14"/>
      <c r="C9" s="7" t="s">
        <v>60</v>
      </c>
      <c r="D9" s="12">
        <v>865</v>
      </c>
    </row>
    <row r="10" ht="30" customHeight="1" spans="1:4">
      <c r="A10" s="14"/>
      <c r="B10" s="14"/>
      <c r="C10" s="7" t="s">
        <v>61</v>
      </c>
      <c r="D10" s="12">
        <v>1330</v>
      </c>
    </row>
    <row r="11" ht="30" customHeight="1" spans="1:4">
      <c r="A11" s="14"/>
      <c r="B11" s="14"/>
      <c r="C11" s="7" t="s">
        <v>62</v>
      </c>
      <c r="D11" s="12">
        <v>2498</v>
      </c>
    </row>
    <row r="12" ht="30" customHeight="1" spans="1:4">
      <c r="A12" s="14"/>
      <c r="B12" s="14"/>
      <c r="C12" s="7" t="s">
        <v>63</v>
      </c>
      <c r="D12" s="12">
        <v>73</v>
      </c>
    </row>
    <row r="13" ht="30" customHeight="1" spans="1:4">
      <c r="A13" s="14"/>
      <c r="B13" s="15"/>
      <c r="C13" s="7" t="s">
        <v>64</v>
      </c>
      <c r="D13" s="12">
        <f>D11-D12</f>
        <v>2425</v>
      </c>
    </row>
    <row r="14" ht="30" customHeight="1" spans="1:4">
      <c r="A14" s="14"/>
      <c r="B14" s="7" t="s">
        <v>65</v>
      </c>
      <c r="C14" s="7" t="s">
        <v>66</v>
      </c>
      <c r="D14" s="16">
        <v>1</v>
      </c>
    </row>
    <row r="15" ht="30" customHeight="1" spans="1:4">
      <c r="A15" s="14"/>
      <c r="B15" s="7" t="s">
        <v>67</v>
      </c>
      <c r="C15" s="7" t="s">
        <v>68</v>
      </c>
      <c r="D15" s="16">
        <v>1</v>
      </c>
    </row>
    <row r="16" ht="30" customHeight="1" spans="1:4">
      <c r="A16" s="14"/>
      <c r="B16" s="7" t="s">
        <v>69</v>
      </c>
      <c r="C16" s="7" t="s">
        <v>70</v>
      </c>
      <c r="D16" s="11" t="s">
        <v>71</v>
      </c>
    </row>
    <row r="17" ht="30" customHeight="1" spans="1:4">
      <c r="A17" s="14"/>
      <c r="B17" s="7" t="s">
        <v>69</v>
      </c>
      <c r="C17" s="7" t="s">
        <v>72</v>
      </c>
      <c r="D17" s="11" t="s">
        <v>73</v>
      </c>
    </row>
    <row r="18" ht="30" customHeight="1" spans="1:4">
      <c r="A18" s="14"/>
      <c r="B18" s="7" t="s">
        <v>69</v>
      </c>
      <c r="C18" s="7" t="s">
        <v>74</v>
      </c>
      <c r="D18" s="11" t="s">
        <v>75</v>
      </c>
    </row>
    <row r="19" ht="30" customHeight="1" spans="1:4">
      <c r="A19" s="15"/>
      <c r="B19" s="7" t="s">
        <v>69</v>
      </c>
      <c r="C19" s="7" t="s">
        <v>76</v>
      </c>
      <c r="D19" s="16" t="s">
        <v>77</v>
      </c>
    </row>
    <row r="20" ht="30" customHeight="1" spans="1:4">
      <c r="A20" s="13" t="s">
        <v>78</v>
      </c>
      <c r="B20" s="7" t="s">
        <v>79</v>
      </c>
      <c r="C20" s="7" t="s">
        <v>80</v>
      </c>
      <c r="D20" s="17" t="s">
        <v>81</v>
      </c>
    </row>
    <row r="21" ht="30" customHeight="1" spans="1:4">
      <c r="A21" s="15"/>
      <c r="B21" s="7" t="s">
        <v>79</v>
      </c>
      <c r="C21" s="7" t="s">
        <v>82</v>
      </c>
      <c r="D21" s="17" t="s">
        <v>81</v>
      </c>
    </row>
  </sheetData>
  <mergeCells count="8">
    <mergeCell ref="A2:D2"/>
    <mergeCell ref="A3:C3"/>
    <mergeCell ref="B4:C4"/>
    <mergeCell ref="B5:D5"/>
    <mergeCell ref="A6:C6"/>
    <mergeCell ref="A8:A19"/>
    <mergeCell ref="A20:A21"/>
    <mergeCell ref="B8:B13"/>
  </mergeCells>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Company>楚雄州姚安县党政机关单位</Company>
  <Application>Microsoft Excel</Application>
  <HeadingPairs>
    <vt:vector size="2" baseType="variant">
      <vt:variant>
        <vt:lpstr>工作表</vt:lpstr>
      </vt:variant>
      <vt:variant>
        <vt:i4>2</vt:i4>
      </vt:variant>
    </vt:vector>
  </HeadingPairs>
  <TitlesOfParts>
    <vt:vector size="2" baseType="lpstr">
      <vt:lpstr>下达资金表</vt:lpstr>
      <vt:lpstr>绩效目标</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龚丽芬</dc:creator>
  <cp:lastModifiedBy>吴绍华</cp:lastModifiedBy>
  <dcterms:created xsi:type="dcterms:W3CDTF">2020-02-28T09:15:00Z</dcterms:created>
  <cp:lastPrinted>2021-01-11T06:52:00Z</cp:lastPrinted>
  <dcterms:modified xsi:type="dcterms:W3CDTF">2021-01-12T00:35:37Z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2052-11.8.6.8722</vt:lpwstr>
  </property>
</Properties>
</file>