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<sst xmlns="http://schemas.openxmlformats.org/spreadsheetml/2006/main" count="921" uniqueCount="451">
  <si>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</si>
  <si>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</si>
  <si>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</si>
  <si>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</si>
  <si>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</si>
  <si>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</si>
  <si>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</si>
  <si>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</si>
  <si>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</si>
  <si>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</si>
  <si>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</si>
  <si>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</si>
  <si>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</si>
  <si>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</si>
  <si>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</si>
  <si>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</si>
  <si>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</si>
  <si>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</si>
  <si>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</si>
  <si>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</si>
  <si>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</si>
  <si>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</si>
  <si>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</si>
  <si>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</si>
  <si>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</si>
  <si>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</si>
  <si>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</si>
  <si>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</si>
  <si>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</si>
  <si>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</si>
  <si>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</si>
  <si>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</si>
  <si>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</si>
  <si>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</si>
  <si>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</si>
  <si>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</si>
  <si>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</si>
  <si>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</si>
  <si>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</si>
  <si>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</si>
  <si>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</si>
  <si>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</si>
  <si>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</si>
  <si>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</si>
  <si>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</si>
  <si>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</si>
  <si>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</si>
  <si>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</si>
  <si>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</si>
  <si>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</si>
  <si>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</si>
  <si>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</si>
  <si>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</si>
  <si>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</si>
  <si>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</si>
  <si>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</si>
  <si>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</si>
  <si>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</si>
  <si>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</si>
  <si>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</si>
  <si>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</si>
  <si>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</si>
  <si>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</si>
  <si>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</si>
  <si>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</si>
  <si>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</si>
  <si>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</si>
  <si>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</si>
  <si>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</si>
  <si>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703011</t>
  </si>
  <si>
    <t>姚安县光禄中心卫生院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</si>
  <si>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</si>
  <si>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</si>
  <si>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</si>
  <si>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</si>
  <si>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</si>
  <si>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</si>
  <si>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</si>
  <si>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</si>
  <si>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</si>
  <si>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</si>
  <si>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</si>
  <si>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</si>
  <si>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</si>
  <si>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</si>
  <si>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</si>
  <si>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</si>
  <si>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</si>
  <si>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</si>
  <si>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</si>
  <si>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</si>
  <si>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</si>
  <si>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</si>
  <si>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</si>
  <si>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</si>
  <si>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</si>
  <si>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</si>
  <si>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</si>
  <si>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</si>
  <si>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</si>
  <si>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</si>
  <si>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</si>
  <si>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</si>
  <si>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</si>
  <si>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</si>
  <si>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</si>
  <si>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</si>
  <si>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</si>
  <si>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</si>
  <si>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</si>
  <si>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</si>
  <si>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</si>
  <si>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</si>
  <si>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</si>
  <si>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</si>
  <si>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</si>
  <si>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</si>
  <si>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</si>
  <si>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</si>
  <si>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</si>
  <si>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</si>
  <si>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</si>
  <si>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</si>
  <si>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</si>
  <si>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</si>
  <si>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</si>
  <si>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</si>
  <si>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</si>
  <si>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</si>
  <si>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</si>
  <si>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</si>
  <si>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</si>
  <si>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</si>
  <si>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</si>
  <si>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</si>
  <si>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</si>
  <si>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</si>
  <si>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</si>
  <si>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</si>
  <si>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</si>
  <si>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</si>
  <si>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</si>
  <si>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</si>
  <si>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</si>
  <si>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</si>
  <si>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</si>
  <si>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</si>
  <si>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</si>
  <si>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</si>
  <si>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</si>
  <si>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</si>
  <si>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</si>
  <si>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</si>
  <si>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</si>
  <si>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</si>
  <si>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</si>
  <si>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</si>
  <si>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</si>
  <si>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</si>
  <si>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</si>
  <si>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</si>
  <si>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</si>
  <si>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</si>
  <si>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</si>
  <si>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</si>
  <si>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</si>
  <si>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</si>
  <si>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</si>
  <si>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</si>
  <si>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</si>
  <si>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</si>
  <si>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</si>
  <si>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</si>
  <si>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</si>
  <si>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</si>
  <si>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</si>
  <si>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</si>
  <si>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</si>
  <si>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</si>
  <si>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注：我单位无一般公共预算“三公”经费支出事项，故此表为空表。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</si>
  <si>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</si>
  <si>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</si>
  <si>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</si>
  <si>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</si>
  <si>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</si>
  <si>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</si>
  <si>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</si>
  <si>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</si>
  <si>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</si>
  <si>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</si>
  <si>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</si>
  <si>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</si>
  <si>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</si>
  <si>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</si>
  <si>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</si>
  <si>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</si>
  <si>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</si>
  <si>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</si>
  <si>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</si>
  <si>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</si>
  <si>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532325210000000023300</t>
  </si>
  <si>
    <t>事业人员基本工资</t>
  </si>
  <si>
    <t>30101</t>
  </si>
  <si>
    <t>基本工资</t>
  </si>
  <si>
    <t>532325210000000023302</t>
  </si>
  <si>
    <t>事业人员津贴补贴</t>
  </si>
  <si>
    <t>30102</t>
  </si>
  <si>
    <t>津贴补贴</t>
  </si>
  <si>
    <t>532325221100000447483</t>
  </si>
  <si>
    <t>乡镇工作岗位津贴（事业）</t>
  </si>
  <si>
    <t>532325210000000023297</t>
  </si>
  <si>
    <t>基础绩效工资</t>
  </si>
  <si>
    <t>30107</t>
  </si>
  <si>
    <t>绩效工资</t>
  </si>
  <si>
    <t>532325210000000023298</t>
  </si>
  <si>
    <t>奖励性绩效工资</t>
  </si>
  <si>
    <t>532325210000000023301</t>
  </si>
  <si>
    <t>事业人员奖金</t>
  </si>
  <si>
    <t>532325210000000023303</t>
  </si>
  <si>
    <t>事业新增奖励性绩效支出</t>
  </si>
  <si>
    <t>532325251100003753278</t>
  </si>
  <si>
    <t>改革性补贴（事业）</t>
  </si>
  <si>
    <t>532325210000000023307</t>
  </si>
  <si>
    <t>机关事业单位基本养老保险缴费</t>
  </si>
  <si>
    <t>30108</t>
  </si>
  <si>
    <t>532325210000000023309</t>
  </si>
  <si>
    <t>事业人员基本医疗</t>
  </si>
  <si>
    <t>30110</t>
  </si>
  <si>
    <t>职工基本医疗保险缴费</t>
  </si>
  <si>
    <t>532325210000000023313</t>
  </si>
  <si>
    <t>在职公务员医疗保险</t>
  </si>
  <si>
    <t>30111</t>
  </si>
  <si>
    <t>公务员医疗补助缴费</t>
  </si>
  <si>
    <t>532325210000000023310</t>
  </si>
  <si>
    <t>退休公务员医疗保险</t>
  </si>
  <si>
    <t>532325210000000023308</t>
  </si>
  <si>
    <t>事业人员大病医疗</t>
  </si>
  <si>
    <t>30112</t>
  </si>
  <si>
    <t>其他社会保障缴费</t>
  </si>
  <si>
    <t>532325210000000023306</t>
  </si>
  <si>
    <t>工伤保险</t>
  </si>
  <si>
    <t>532325231100001258022</t>
  </si>
  <si>
    <t>失业保险</t>
  </si>
  <si>
    <t>532325210000000023314</t>
  </si>
  <si>
    <t>30113</t>
  </si>
  <si>
    <t>532325210000000023317</t>
  </si>
  <si>
    <t>工会经费</t>
  </si>
  <si>
    <t>30228</t>
  </si>
  <si>
    <t>532325210000000023319</t>
  </si>
  <si>
    <t>退休公用经费</t>
  </si>
  <si>
    <t>30201</t>
  </si>
  <si>
    <t>办公费</t>
  </si>
  <si>
    <t>532325210000000023315</t>
  </si>
  <si>
    <t>退休费</t>
  </si>
  <si>
    <t>30302</t>
  </si>
  <si>
    <t>532325251100003729155</t>
  </si>
  <si>
    <t>姚安县光禄中心卫生院2025年人员经费支出单位资金</t>
  </si>
  <si>
    <t>30103</t>
  </si>
  <si>
    <t>奖金</t>
  </si>
  <si>
    <t>532325251100003729177</t>
  </si>
  <si>
    <t>姚安县光禄中心卫生院2025年工会经费支出单位资金</t>
  </si>
  <si>
    <t>532325251100003729201</t>
  </si>
  <si>
    <t>姚安县光禄中心卫生院2025年公务接待费单位资金</t>
  </si>
  <si>
    <t>30217</t>
  </si>
  <si>
    <t>532325251100003729250</t>
  </si>
  <si>
    <t>姚安县光禄中心卫生院2025年车辆使用费单位资金</t>
  </si>
  <si>
    <t>30231</t>
  </si>
  <si>
    <t>公务用车运行维护费</t>
  </si>
  <si>
    <t>532325251100003729305</t>
  </si>
  <si>
    <t>姚安县光禄中心卫生院2025年一般公用经费支出单位资金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</si>
  <si>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</si>
  <si>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</si>
  <si>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</si>
  <si>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</si>
  <si>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</si>
  <si>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</si>
  <si>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</si>
  <si>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</si>
  <si>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</si>
  <si>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</si>
  <si>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</si>
  <si>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</si>
  <si>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</si>
  <si>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</si>
  <si>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</si>
  <si>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</si>
  <si>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</si>
  <si>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</si>
  <si>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</si>
  <si>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</si>
  <si>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</si>
  <si>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</si>
  <si>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</si>
  <si>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</si>
  <si>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</si>
  <si>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</si>
  <si>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532325251100003729404</t>
  </si>
  <si>
    <t>姚安县光禄中心卫生院2025年职业年金缴费资金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</si>
  <si>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</si>
  <si>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</si>
  <si>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</si>
  <si>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</si>
  <si>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</si>
  <si>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</si>
  <si>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</si>
  <si>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</si>
  <si>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</si>
  <si>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姚安县光禄中心卫生院2025年资本性支出单位资金</t>
  </si>
  <si>
    <t>313 事业发展类</t>
  </si>
  <si>
    <t>532325251100003729350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</si>
  <si>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</si>
  <si>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</si>
  <si>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</si>
  <si>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</si>
  <si>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</si>
  <si>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</si>
  <si>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</si>
  <si>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</si>
  <si>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</si>
  <si>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</si>
  <si>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</si>
  <si>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</si>
  <si>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</si>
  <si>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</si>
  <si>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</si>
  <si>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</si>
  <si>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</si>
  <si>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</si>
  <si>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</si>
  <si>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</si>
  <si>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满足完成2025年医疗服务能力提升等重点工作，改善工作条件。</t>
  </si>
  <si>
    <t>产出指标</t>
  </si>
  <si>
    <t>质量指标</t>
  </si>
  <si>
    <t>工作环境改善率</t>
  </si>
  <si>
    <t>&gt;</t>
  </si>
  <si>
    <t>90.00</t>
  </si>
  <si>
    <t>%</t>
  </si>
  <si>
    <t>定量指标</t>
  </si>
  <si>
    <t>效益指标</t>
  </si>
  <si>
    <t>社会效益</t>
  </si>
  <si>
    <t>医疗服务能力提升</t>
  </si>
  <si>
    <t>≥</t>
  </si>
  <si>
    <t>满意度指标</t>
  </si>
  <si>
    <t>服务对象满意度</t>
  </si>
  <si>
    <t>患者满意度</t>
  </si>
  <si>
    <t>95.00</t>
  </si>
  <si>
    <t>预算05-3表</t>
  </si>
  <si>
    <t>注：我单位无部门项目支出事项，故此表为空表。</t>
  </si>
  <si>
    <t>预算06表</t>
  </si>
  <si>
    <t>2025年部门政府性基金预算支出预算表</t>
  </si>
  <si>
    <t>单位名称</t>
  </si>
  <si>
    <t>本年政府性基金预算支出</t>
  </si>
  <si>
    <t>注：我单位无政府性基金预算支出事项，故此表为空表。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</si>
  <si>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</si>
  <si>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</si>
  <si>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</si>
  <si>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</si>
  <si>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</si>
  <si>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</si>
  <si>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</si>
  <si>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</si>
  <si>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</si>
  <si>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</si>
  <si>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</si>
  <si>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</si>
  <si>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</si>
  <si>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</si>
  <si>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A3打印纸</t>
  </si>
  <si>
    <t>复印纸</t>
  </si>
  <si>
    <t>件</t>
  </si>
  <si>
    <t>保安物业管理费</t>
  </si>
  <si>
    <t>物业管理服务</t>
  </si>
  <si>
    <t>年</t>
  </si>
  <si>
    <t>彩色双面打印机</t>
  </si>
  <si>
    <t>A4彩色打印机</t>
  </si>
  <si>
    <t>台</t>
  </si>
  <si>
    <t>LED大屏</t>
  </si>
  <si>
    <t>LED显示屏</t>
  </si>
  <si>
    <t>便携式计算机</t>
  </si>
  <si>
    <t>其他医疗设备</t>
  </si>
  <si>
    <t>三抽柜桌子</t>
  </si>
  <si>
    <t>办公桌</t>
  </si>
  <si>
    <t>张</t>
  </si>
  <si>
    <t>旋转座椅</t>
  </si>
  <si>
    <t>办公椅</t>
  </si>
  <si>
    <t>把</t>
  </si>
  <si>
    <t>彩色复印机</t>
  </si>
  <si>
    <t>复印机</t>
  </si>
  <si>
    <t>办公设备采购</t>
  </si>
  <si>
    <t>多功能一体机</t>
  </si>
  <si>
    <t>空调</t>
  </si>
  <si>
    <t>空调机</t>
  </si>
  <si>
    <t>姚安县光禄中心卫生院2025年车辆使用费（保险费）</t>
  </si>
  <si>
    <t>机动车保险服务</t>
  </si>
  <si>
    <t>姚安县光禄中心卫生院2025年车辆使用费（燃油费）</t>
  </si>
  <si>
    <t>车辆加油、添加燃料服务</t>
  </si>
  <si>
    <t>姚安县光禄中心卫生院2025年车辆使用费（维修费）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</si>
  <si>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</si>
  <si>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</si>
  <si>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</si>
  <si>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</si>
  <si>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</si>
  <si>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</si>
  <si>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</si>
  <si>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</si>
  <si>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</si>
  <si>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</si>
  <si>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</si>
  <si>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</si>
  <si>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</si>
  <si>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</si>
  <si>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注：我单位无政府购买服务预算支出事项，故此表为空表。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</si>
  <si>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</si>
  <si>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</si>
  <si>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</si>
  <si>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</si>
  <si>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</si>
  <si>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</si>
  <si>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</si>
  <si>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</si>
  <si>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</si>
  <si>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</si>
  <si>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</si>
  <si>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</si>
  <si>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</si>
  <si>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</si>
  <si>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注：我单位无对下转移支付预算支出事项，故此表为空表。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</si>
  <si>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</si>
  <si>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</si>
  <si>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</si>
  <si>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</si>
  <si>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</si>
  <si>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</si>
  <si>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</si>
  <si>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</si>
  <si>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</si>
  <si>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</si>
  <si>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</si>
  <si>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</si>
  <si>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注：我单位2025年无新增资产事项，故此表为空表。</t>
  </si>
  <si>
    <t>预算11表</t>
  </si>
  <si>
    <t>2025年上级补助项目支出预算表</t>
  </si>
  <si>
    <t>上级补助</t>
  </si>
  <si>
    <t>注：我单位无上级补助项目支出事项，故此表为空表。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</si>
  <si>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</si>
  <si>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</si>
  <si>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</si>
  <si>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</si>
  <si>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</si>
  <si>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</si>
  <si>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注：我单位无项目支出中期规划预算事项，故此表为空表。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</si>
</sst>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7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3" applyFont="1" applyFill="1" applyBorder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1" xfId="53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3" applyFont="1" applyFill="1">
      <alignment horizontal="left" vertical="center" wrapText="1"/>
    </xf>
    <xf numFmtId="178" fontId="6" fillId="0" borderId="1" xfId="54" applyFont="1" applyFill="1">
      <alignment horizontal="right" vertical="center"/>
    </xf>
    <xf numFmtId="49" fontId="5" fillId="0" borderId="1" xfId="53" applyFont="1" applyFill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49" fontId="2" fillId="0" borderId="1" xfId="53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right"/>
      <protection locked="0"/>
    </xf>
    <xf numFmtId="49" fontId="7" fillId="0" borderId="0" xfId="53" applyFont="1" applyFill="1" applyBorder="1" applyAlignment="1">
      <alignment horizontal="center" vertical="center" wrapText="1"/>
    </xf>
    <xf numFmtId="49" fontId="5" fillId="0" borderId="0" xfId="53" applyFont="1" applyFill="1" applyBorder="1">
      <alignment horizontal="left" vertical="center" wrapText="1"/>
    </xf>
    <xf numFmtId="49" fontId="5" fillId="0" borderId="0" xfId="53" applyFont="1" applyFill="1" applyBorder="1" applyAlignment="1">
      <alignment horizontal="right" vertical="center" wrapText="1"/>
    </xf>
    <xf numFmtId="49" fontId="5" fillId="0" borderId="3" xfId="5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  <protection locked="0"/>
    </xf>
    <xf numFmtId="178" fontId="6" fillId="0" borderId="4" xfId="54" applyFont="1" applyFill="1" applyBorder="1">
      <alignment horizontal="right" vertical="center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>
      <alignment vertical="center" wrapText="1"/>
      <protection locked="0"/>
    </xf>
    <xf numFmtId="0" fontId="5" fillId="0" borderId="5" xfId="0" applyFont="1" applyBorder="1" applyAlignment="1">
      <alignment vertical="center" wrapText="1"/>
      <protection locked="0"/>
    </xf>
    <xf numFmtId="0" fontId="1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 wrapText="1"/>
    </xf>
    <xf numFmtId="0" fontId="2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</xf>
    <xf numFmtId="0" fontId="21" fillId="0" borderId="5" xfId="0" applyFont="1" applyBorder="1" applyAlignment="1">
      <alignment horizontal="center" vertical="center" wrapText="1"/>
      <protection locked="0"/>
    </xf>
    <xf numFmtId="0" fontId="15" fillId="0" borderId="5" xfId="0" applyFont="1" applyBorder="1" applyAlignment="1">
      <alignment horizontal="left" vertical="center" wrapText="1"/>
      <protection locked="0"/>
    </xf>
    <xf numFmtId="4" fontId="6" fillId="0" borderId="5" xfId="0" applyNumberFormat="1" applyFont="1" applyBorder="1" applyAlignment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Fill="1" applyAlignment="1">
      <alignment horizontal="left" vertical="center"/>
    </xf>
    <xf numFmtId="49" fontId="5" fillId="0" borderId="1" xfId="53" applyFont="1" applyFill="1" applyAlignment="1">
      <alignment horizontal="left" vertical="center" wrapText="1" indent="1"/>
    </xf>
    <xf numFmtId="178" fontId="6" fillId="0" borderId="1" xfId="54" applyFont="1" applyFill="1" applyAlignment="1">
      <alignment horizontal="left" vertical="center" indent="1"/>
    </xf>
    <xf numFmtId="49" fontId="5" fillId="0" borderId="1" xfId="53" applyFont="1" applyFill="1" applyAlignment="1">
      <alignment horizontal="left" vertical="center" wrapText="1" indent="2"/>
    </xf>
    <xf numFmtId="178" fontId="6" fillId="0" borderId="1" xfId="54" applyFont="1" applyFill="1" applyAlignment="1">
      <alignment horizontal="left" vertical="center" indent="2"/>
    </xf>
    <xf numFmtId="178" fontId="6" fillId="0" borderId="1" xfId="54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78" fontId="6" fillId="0" borderId="1" xfId="54" applyFont="1" applyAlignment="1">
      <alignment horizontal="center" vertical="center"/>
    </xf>
    <xf numFmtId="0" fontId="22" fillId="0" borderId="1" xfId="0" applyFont="1" applyBorder="1" applyAlignment="1" applyProtection="1"/>
    <xf numFmtId="49" fontId="5" fillId="0" borderId="3" xfId="53" applyFont="1" applyBorder="1">
      <alignment horizontal="left" vertical="center" wrapText="1"/>
    </xf>
    <xf numFmtId="0" fontId="22" fillId="0" borderId="3" xfId="0" applyFont="1" applyBorder="1" applyAlignment="1" applyProtection="1"/>
    <xf numFmtId="178" fontId="6" fillId="0" borderId="3" xfId="54" applyFont="1" applyBorder="1">
      <alignment horizontal="right" vertical="center"/>
    </xf>
    <xf numFmtId="49" fontId="5" fillId="0" borderId="4" xfId="53" applyFont="1" applyBorder="1">
      <alignment horizontal="left" vertical="center" wrapText="1"/>
    </xf>
    <xf numFmtId="0" fontId="22" fillId="0" borderId="4" xfId="0" applyFont="1" applyBorder="1" applyAlignment="1" applyProtection="1"/>
    <xf numFmtId="178" fontId="6" fillId="0" borderId="4" xfId="54" applyFont="1" applyBorder="1">
      <alignment horizontal="right" vertical="center"/>
    </xf>
    <xf numFmtId="49" fontId="21" fillId="0" borderId="4" xfId="53" applyFont="1" applyBorder="1" applyAlignment="1">
      <alignment horizontal="center" vertical="center" wrapText="1"/>
    </xf>
    <xf numFmtId="4" fontId="6" fillId="0" borderId="4" xfId="0" applyNumberFormat="1" applyFont="1" applyBorder="1" applyAlignment="1" applyProtection="1">
      <alignment horizontal="righ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zoomScale="80" zoomScaleNormal="80" workbookViewId="0">
      <selection activeCell="A51" sqref="A51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24"/>
      <c r="B1" s="24"/>
      <c r="C1" s="24"/>
      <c r="D1" s="28" t="s">
        <v>0</v>
      </c>
    </row>
    <row r="2" ht="33" customHeight="1" spans="1:4">
      <c r="A2" s="25" t="s">
        <v>1</v>
      </c>
      <c r="B2" s="25"/>
      <c r="C2" s="25"/>
      <c r="D2" s="25"/>
    </row>
    <row r="3" ht="21" customHeight="1" spans="1:4">
      <c r="A3" s="24" t="str">
        <f>"单位名称："&amp;"姚安县光禄中心卫生院"</f>
        <v>单位名称：姚安县光禄中心卫生院</v>
      </c>
      <c r="B3" s="24"/>
      <c r="C3" s="24"/>
      <c r="D3" s="28" t="s">
        <v>2</v>
      </c>
    </row>
    <row r="4" ht="19.5" customHeight="1" spans="1:4">
      <c r="A4" s="18" t="s">
        <v>3</v>
      </c>
      <c r="B4" s="18"/>
      <c r="C4" s="18" t="s">
        <v>4</v>
      </c>
      <c r="D4" s="18"/>
    </row>
    <row r="5" ht="19.5" customHeight="1" spans="1:4">
      <c r="A5" s="18" t="s">
        <v>5</v>
      </c>
      <c r="B5" s="18" t="str">
        <f t="shared" ref="B5:D5" si="0">"2025"&amp;"年预算数"</f>
        <v>2025年预算数</v>
      </c>
      <c r="C5" s="18" t="s">
        <v>6</v>
      </c>
      <c r="D5" s="18" t="str">
        <f t="shared" si="0"/>
        <v>2025年预算数</v>
      </c>
    </row>
    <row r="6" ht="19.5" customHeight="1" spans="1:4">
      <c r="A6" s="18"/>
      <c r="B6" s="18"/>
      <c r="C6" s="18"/>
      <c r="D6" s="18"/>
    </row>
    <row r="7" ht="25.3" customHeight="1" spans="1:4">
      <c r="A7" s="16" t="s">
        <v>7</v>
      </c>
      <c r="B7" s="17">
        <v>4447448.56</v>
      </c>
      <c r="C7" s="16" t="s">
        <v>8</v>
      </c>
      <c r="D7" s="17"/>
    </row>
    <row r="8" ht="25.3" customHeight="1" spans="1:4">
      <c r="A8" s="16" t="s">
        <v>9</v>
      </c>
      <c r="B8" s="17"/>
      <c r="C8" s="16" t="s">
        <v>10</v>
      </c>
      <c r="D8" s="17"/>
    </row>
    <row r="9" ht="25.3" customHeight="1" spans="1:4">
      <c r="A9" s="16" t="s">
        <v>11</v>
      </c>
      <c r="B9" s="17"/>
      <c r="C9" s="16" t="s">
        <v>12</v>
      </c>
      <c r="D9" s="17"/>
    </row>
    <row r="10" ht="25.3" customHeight="1" spans="1:4">
      <c r="A10" s="16" t="s">
        <v>13</v>
      </c>
      <c r="B10" s="17"/>
      <c r="C10" s="16" t="s">
        <v>14</v>
      </c>
      <c r="D10" s="17"/>
    </row>
    <row r="11" ht="25.3" customHeight="1" spans="1:4">
      <c r="A11" s="16" t="s">
        <v>15</v>
      </c>
      <c r="B11" s="17">
        <v>8183350</v>
      </c>
      <c r="C11" s="16" t="s">
        <v>16</v>
      </c>
      <c r="D11" s="17"/>
    </row>
    <row r="12" ht="20.25" customHeight="1" spans="1:4">
      <c r="A12" s="16" t="s">
        <v>17</v>
      </c>
      <c r="B12" s="17">
        <v>8183350</v>
      </c>
      <c r="C12" s="16" t="s">
        <v>18</v>
      </c>
      <c r="D12" s="17"/>
    </row>
    <row r="13" ht="20.25" customHeight="1" spans="1:4">
      <c r="A13" s="16" t="s">
        <v>19</v>
      </c>
      <c r="B13" s="17"/>
      <c r="C13" s="16" t="s">
        <v>20</v>
      </c>
      <c r="D13" s="17"/>
    </row>
    <row r="14" ht="20.25" customHeight="1" spans="1:4">
      <c r="A14" s="16" t="s">
        <v>21</v>
      </c>
      <c r="B14" s="17"/>
      <c r="C14" s="16" t="s">
        <v>22</v>
      </c>
      <c r="D14" s="17">
        <v>885449.97</v>
      </c>
    </row>
    <row r="15" ht="20.25" customHeight="1" spans="1:4">
      <c r="A15" s="16" t="s">
        <v>23</v>
      </c>
      <c r="B15" s="17"/>
      <c r="C15" s="16" t="s">
        <v>24</v>
      </c>
      <c r="D15" s="17"/>
    </row>
    <row r="16" ht="20.25" customHeight="1" spans="1:4">
      <c r="A16" s="16" t="s">
        <v>25</v>
      </c>
      <c r="B16" s="17"/>
      <c r="C16" s="16" t="s">
        <v>26</v>
      </c>
      <c r="D16" s="17">
        <v>11474560.67</v>
      </c>
    </row>
    <row r="17" ht="20.25" customHeight="1" spans="1:4">
      <c r="A17" s="16"/>
      <c r="B17" s="17"/>
      <c r="C17" s="16" t="s">
        <v>27</v>
      </c>
      <c r="D17" s="17"/>
    </row>
    <row r="18" ht="20.25" customHeight="1" spans="1:4">
      <c r="A18" s="16"/>
      <c r="B18" s="96"/>
      <c r="C18" s="16" t="s">
        <v>28</v>
      </c>
      <c r="D18" s="17"/>
    </row>
    <row r="19" ht="20.25" customHeight="1" spans="1:4">
      <c r="A19" s="16"/>
      <c r="B19" s="96"/>
      <c r="C19" s="16" t="s">
        <v>29</v>
      </c>
      <c r="D19" s="17"/>
    </row>
    <row r="20" ht="20.25" customHeight="1" spans="1:4">
      <c r="A20" s="16"/>
      <c r="B20" s="96"/>
      <c r="C20" s="16" t="s">
        <v>30</v>
      </c>
      <c r="D20" s="17"/>
    </row>
    <row r="21" ht="20.25" customHeight="1" spans="1:4">
      <c r="A21" s="16"/>
      <c r="B21" s="96"/>
      <c r="C21" s="16" t="s">
        <v>31</v>
      </c>
      <c r="D21" s="17"/>
    </row>
    <row r="22" ht="20.25" customHeight="1" spans="1:4">
      <c r="A22" s="16"/>
      <c r="B22" s="96"/>
      <c r="C22" s="16" t="s">
        <v>32</v>
      </c>
      <c r="D22" s="17"/>
    </row>
    <row r="23" ht="20.25" customHeight="1" spans="1:4">
      <c r="A23" s="16"/>
      <c r="B23" s="96"/>
      <c r="C23" s="16" t="s">
        <v>33</v>
      </c>
      <c r="D23" s="17"/>
    </row>
    <row r="24" ht="20.25" customHeight="1" spans="1:4">
      <c r="A24" s="16"/>
      <c r="B24" s="96"/>
      <c r="C24" s="16" t="s">
        <v>34</v>
      </c>
      <c r="D24" s="17"/>
    </row>
    <row r="25" ht="20.25" customHeight="1" spans="1:4">
      <c r="A25" s="16"/>
      <c r="B25" s="96"/>
      <c r="C25" s="16" t="s">
        <v>35</v>
      </c>
      <c r="D25" s="17"/>
    </row>
    <row r="26" ht="20.25" customHeight="1" spans="1:4">
      <c r="A26" s="16"/>
      <c r="B26" s="96"/>
      <c r="C26" s="16" t="s">
        <v>36</v>
      </c>
      <c r="D26" s="17">
        <v>270787.92</v>
      </c>
    </row>
    <row r="27" ht="20.25" customHeight="1" spans="1:4">
      <c r="A27" s="16"/>
      <c r="B27" s="96"/>
      <c r="C27" s="16" t="s">
        <v>37</v>
      </c>
      <c r="D27" s="17"/>
    </row>
    <row r="28" ht="20.25" customHeight="1" spans="1:4">
      <c r="A28" s="16"/>
      <c r="B28" s="96"/>
      <c r="C28" s="16" t="s">
        <v>38</v>
      </c>
      <c r="D28" s="17"/>
    </row>
    <row r="29" ht="20.25" customHeight="1" spans="1:4">
      <c r="A29" s="16"/>
      <c r="B29" s="96"/>
      <c r="C29" s="16" t="s">
        <v>39</v>
      </c>
      <c r="D29" s="17"/>
    </row>
    <row r="30" ht="20.25" customHeight="1" spans="1:4">
      <c r="A30" s="16"/>
      <c r="B30" s="96"/>
      <c r="C30" s="16" t="s">
        <v>40</v>
      </c>
      <c r="D30" s="17"/>
    </row>
    <row r="31" ht="20.25" customHeight="1" spans="1:4">
      <c r="A31" s="16"/>
      <c r="B31" s="96"/>
      <c r="C31" s="16" t="s">
        <v>41</v>
      </c>
      <c r="D31" s="17"/>
    </row>
    <row r="32" ht="20.25" customHeight="1" spans="1:4">
      <c r="A32" s="16"/>
      <c r="B32" s="96"/>
      <c r="C32" s="16" t="s">
        <v>42</v>
      </c>
      <c r="D32" s="17"/>
    </row>
    <row r="33" ht="20.25" customHeight="1" spans="1:4">
      <c r="A33" s="16"/>
      <c r="B33" s="96"/>
      <c r="C33" s="16" t="s">
        <v>43</v>
      </c>
      <c r="D33" s="17"/>
    </row>
    <row r="34" ht="20.25" customHeight="1" spans="1:4">
      <c r="A34" s="16"/>
      <c r="B34" s="96"/>
      <c r="C34" s="16" t="s">
        <v>44</v>
      </c>
      <c r="D34" s="17"/>
    </row>
    <row r="35" ht="20.25" customHeight="1" spans="1:4">
      <c r="A35" s="97"/>
      <c r="B35" s="98"/>
      <c r="C35" s="97" t="s">
        <v>45</v>
      </c>
      <c r="D35" s="99"/>
    </row>
    <row r="36" ht="20.25" customHeight="1" spans="1:4">
      <c r="A36" s="100"/>
      <c r="B36" s="101"/>
      <c r="C36" s="100" t="s">
        <v>46</v>
      </c>
      <c r="D36" s="102"/>
    </row>
    <row r="37" ht="20.25" customHeight="1" spans="1:4">
      <c r="A37" s="103" t="s">
        <v>47</v>
      </c>
      <c r="B37" s="104">
        <v>12630798.56</v>
      </c>
      <c r="C37" s="103" t="s">
        <v>48</v>
      </c>
      <c r="D37" s="102">
        <v>12630798.56</v>
      </c>
    </row>
    <row r="38" ht="20.25" customHeight="1" spans="1:4">
      <c r="A38" s="105" t="s">
        <v>49</v>
      </c>
      <c r="B38" s="106"/>
      <c r="C38" s="105" t="s">
        <v>50</v>
      </c>
      <c r="D38" s="102"/>
    </row>
    <row r="39" ht="20.25" customHeight="1" spans="1:4">
      <c r="A39" s="103" t="s">
        <v>51</v>
      </c>
      <c r="B39" s="104">
        <v>12630798.56</v>
      </c>
      <c r="C39" s="103" t="s">
        <v>52</v>
      </c>
      <c r="D39" s="102">
        <v>12630798.56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393055555555556" bottom="0.393055555555556" header="0" footer="0"/>
  <pageSetup paperSize="9" scale="6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346</v>
      </c>
      <c r="B1" s="24"/>
      <c r="C1" s="24"/>
      <c r="D1" s="24"/>
      <c r="E1" s="24"/>
      <c r="F1" s="24"/>
      <c r="G1" s="24"/>
      <c r="H1" s="24"/>
      <c r="I1" s="24"/>
      <c r="J1" s="24" t="s">
        <v>319</v>
      </c>
    </row>
    <row r="2" ht="45" customHeight="1" spans="1:10">
      <c r="A2" s="25" t="str">
        <f>"2025"&amp;"年部门项目支出绩效目标表(另文下达)"</f>
        <v>2025年部门项目支出绩效目标表(另文下达)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"单位名称："&amp;"姚安县光禄中心卫生院"</f>
        <v>单位名称：姚安县光禄中心卫生院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320</v>
      </c>
      <c r="B4" s="49" t="s">
        <v>321</v>
      </c>
      <c r="C4" s="49" t="s">
        <v>322</v>
      </c>
      <c r="D4" s="49" t="s">
        <v>323</v>
      </c>
      <c r="E4" s="49" t="s">
        <v>324</v>
      </c>
      <c r="F4" s="49" t="s">
        <v>325</v>
      </c>
      <c r="G4" s="49" t="s">
        <v>326</v>
      </c>
      <c r="H4" s="49" t="s">
        <v>327</v>
      </c>
      <c r="I4" s="49" t="s">
        <v>328</v>
      </c>
      <c r="J4" s="49" t="s">
        <v>329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ht="36" customHeight="1" spans="1:1">
      <c r="A9" t="s">
        <v>347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4" sqref="A14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20"/>
      <c r="B1" s="20">
        <v>0</v>
      </c>
      <c r="C1" s="20"/>
      <c r="D1" s="20"/>
      <c r="E1" s="20"/>
      <c r="F1" s="19" t="s">
        <v>348</v>
      </c>
    </row>
    <row r="2" ht="45" customHeight="1" spans="1:6">
      <c r="A2" s="12" t="s">
        <v>349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"单位名称："&amp;"姚安县光禄中心卫生院"</f>
        <v>单位名称：姚安县光禄中心卫生院</v>
      </c>
      <c r="B3" s="11"/>
      <c r="C3" s="11"/>
      <c r="D3" s="20"/>
      <c r="E3" s="20"/>
      <c r="F3" s="19" t="s">
        <v>2</v>
      </c>
    </row>
    <row r="4" ht="19.5" customHeight="1" spans="1:6">
      <c r="A4" s="13" t="s">
        <v>350</v>
      </c>
      <c r="B4" s="13" t="s">
        <v>72</v>
      </c>
      <c r="C4" s="13" t="s">
        <v>73</v>
      </c>
      <c r="D4" s="13" t="s">
        <v>351</v>
      </c>
      <c r="E4" s="13"/>
      <c r="F4" s="13"/>
    </row>
    <row r="5" ht="18.75" customHeight="1" spans="1:6">
      <c r="A5" s="13"/>
      <c r="B5" s="13"/>
      <c r="C5" s="13"/>
      <c r="D5" s="13" t="s">
        <v>56</v>
      </c>
      <c r="E5" s="13" t="s">
        <v>75</v>
      </c>
      <c r="F5" s="13" t="s">
        <v>76</v>
      </c>
    </row>
    <row r="6" ht="17.25" customHeight="1" spans="1:6">
      <c r="A6" s="14">
        <v>1</v>
      </c>
      <c r="B6" s="46" t="s">
        <v>83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16"/>
      <c r="B7" s="16"/>
      <c r="C7" s="16"/>
      <c r="D7" s="17"/>
      <c r="E7" s="17"/>
      <c r="F7" s="17"/>
    </row>
    <row r="8" ht="22.5" customHeight="1" spans="1:6">
      <c r="A8" s="16"/>
      <c r="B8" s="16"/>
      <c r="C8" s="16"/>
      <c r="D8" s="17"/>
      <c r="E8" s="17"/>
      <c r="F8" s="17"/>
    </row>
    <row r="9" ht="22.5" customHeight="1" spans="1:6">
      <c r="A9" s="18" t="s">
        <v>56</v>
      </c>
      <c r="B9" s="18"/>
      <c r="C9" s="18"/>
      <c r="D9" s="17"/>
      <c r="E9" s="17"/>
      <c r="F9" s="17"/>
    </row>
    <row r="10" ht="28" customHeight="1" spans="1:1">
      <c r="A10" t="s">
        <v>352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showGridLines="0" showZeros="0" topLeftCell="H1" workbookViewId="0">
      <selection activeCell="A1" sqref="A1"/>
    </sheetView>
  </sheetViews>
  <sheetFormatPr defaultColWidth="10" defaultRowHeight="12.75" customHeight="1"/>
  <cols>
    <col min="1" max="1" width="43.3333333333333" customWidth="1"/>
    <col min="2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5" t="s">
        <v>353</v>
      </c>
    </row>
    <row r="2" ht="45" customHeight="1" spans="1:17">
      <c r="A2" s="25" t="s">
        <v>354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18.75" customHeight="1" spans="1:17">
      <c r="A3" s="24" t="str">
        <f>"单位名称："&amp;"姚安县光禄中心卫生院"</f>
        <v>单位名称：姚安县光禄中心卫生院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8" t="s">
        <v>2</v>
      </c>
    </row>
    <row r="4" ht="22.5" customHeight="1" spans="1:17">
      <c r="A4" s="40" t="s">
        <v>355</v>
      </c>
      <c r="B4" s="40" t="s">
        <v>356</v>
      </c>
      <c r="C4" s="40" t="s">
        <v>357</v>
      </c>
      <c r="D4" s="40" t="s">
        <v>358</v>
      </c>
      <c r="E4" s="40" t="s">
        <v>359</v>
      </c>
      <c r="F4" s="40" t="s">
        <v>360</v>
      </c>
      <c r="G4" s="40" t="s">
        <v>189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361</v>
      </c>
      <c r="C5" s="40" t="s">
        <v>362</v>
      </c>
      <c r="D5" s="40" t="s">
        <v>358</v>
      </c>
      <c r="E5" s="40" t="s">
        <v>363</v>
      </c>
      <c r="F5" s="40"/>
      <c r="G5" s="40" t="s">
        <v>56</v>
      </c>
      <c r="H5" s="40" t="s">
        <v>59</v>
      </c>
      <c r="I5" s="40" t="s">
        <v>364</v>
      </c>
      <c r="J5" s="40" t="s">
        <v>365</v>
      </c>
      <c r="K5" s="40" t="s">
        <v>366</v>
      </c>
      <c r="L5" s="40" t="s">
        <v>63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58</v>
      </c>
      <c r="J6" s="40"/>
      <c r="K6" s="40"/>
      <c r="L6" s="40" t="s">
        <v>58</v>
      </c>
      <c r="M6" s="40" t="s">
        <v>64</v>
      </c>
      <c r="N6" s="40" t="s">
        <v>65</v>
      </c>
      <c r="O6" s="40" t="s">
        <v>66</v>
      </c>
      <c r="P6" s="40" t="s">
        <v>67</v>
      </c>
      <c r="Q6" s="40" t="s">
        <v>68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269</v>
      </c>
      <c r="B8" s="42"/>
      <c r="C8" s="42"/>
      <c r="D8" s="42"/>
      <c r="E8" s="43">
        <v>208</v>
      </c>
      <c r="F8" s="43">
        <v>146550</v>
      </c>
      <c r="G8" s="43">
        <v>146550</v>
      </c>
      <c r="H8" s="43"/>
      <c r="I8" s="43"/>
      <c r="J8" s="43"/>
      <c r="K8" s="43"/>
      <c r="L8" s="43">
        <v>146550</v>
      </c>
      <c r="M8" s="43">
        <v>146550</v>
      </c>
      <c r="N8" s="43"/>
      <c r="O8" s="43"/>
      <c r="P8" s="43"/>
      <c r="Q8" s="43"/>
    </row>
    <row r="9" ht="22.5" customHeight="1" spans="1:17">
      <c r="A9" s="42"/>
      <c r="B9" s="42" t="s">
        <v>367</v>
      </c>
      <c r="C9" s="42" t="s">
        <v>368</v>
      </c>
      <c r="D9" s="42" t="s">
        <v>369</v>
      </c>
      <c r="E9" s="43">
        <v>205</v>
      </c>
      <c r="F9" s="43">
        <v>27750</v>
      </c>
      <c r="G9" s="43">
        <v>27750</v>
      </c>
      <c r="H9" s="43"/>
      <c r="I9" s="43"/>
      <c r="J9" s="43"/>
      <c r="K9" s="43"/>
      <c r="L9" s="43">
        <v>27750</v>
      </c>
      <c r="M9" s="43">
        <v>27750</v>
      </c>
      <c r="N9" s="43"/>
      <c r="O9" s="43"/>
      <c r="P9" s="43"/>
      <c r="Q9" s="43"/>
    </row>
    <row r="10" ht="22.5" customHeight="1" spans="1:17">
      <c r="A10" s="16"/>
      <c r="B10" s="42" t="s">
        <v>370</v>
      </c>
      <c r="C10" s="42" t="s">
        <v>371</v>
      </c>
      <c r="D10" s="42" t="s">
        <v>372</v>
      </c>
      <c r="E10" s="43">
        <v>3</v>
      </c>
      <c r="F10" s="43">
        <v>118800</v>
      </c>
      <c r="G10" s="43">
        <v>118800</v>
      </c>
      <c r="H10" s="43"/>
      <c r="I10" s="43"/>
      <c r="J10" s="43"/>
      <c r="K10" s="43"/>
      <c r="L10" s="43">
        <v>118800</v>
      </c>
      <c r="M10" s="43">
        <v>118800</v>
      </c>
      <c r="N10" s="43"/>
      <c r="O10" s="43"/>
      <c r="P10" s="43"/>
      <c r="Q10" s="43"/>
    </row>
    <row r="11" ht="22.5" customHeight="1" spans="1:17">
      <c r="A11" s="42" t="s">
        <v>307</v>
      </c>
      <c r="B11" s="16"/>
      <c r="C11" s="16"/>
      <c r="D11" s="16"/>
      <c r="E11" s="43">
        <v>13</v>
      </c>
      <c r="F11" s="43">
        <v>220000</v>
      </c>
      <c r="G11" s="43">
        <v>220000</v>
      </c>
      <c r="H11" s="43"/>
      <c r="I11" s="43"/>
      <c r="J11" s="43"/>
      <c r="K11" s="43"/>
      <c r="L11" s="43">
        <v>220000</v>
      </c>
      <c r="M11" s="43">
        <v>220000</v>
      </c>
      <c r="N11" s="43"/>
      <c r="O11" s="43"/>
      <c r="P11" s="43"/>
      <c r="Q11" s="43"/>
    </row>
    <row r="12" ht="22.5" customHeight="1" spans="1:17">
      <c r="A12" s="16"/>
      <c r="B12" s="42" t="s">
        <v>373</v>
      </c>
      <c r="C12" s="42" t="s">
        <v>374</v>
      </c>
      <c r="D12" s="42" t="s">
        <v>375</v>
      </c>
      <c r="E12" s="43">
        <v>1</v>
      </c>
      <c r="F12" s="43">
        <v>2000</v>
      </c>
      <c r="G12" s="43">
        <v>2000</v>
      </c>
      <c r="H12" s="43"/>
      <c r="I12" s="43"/>
      <c r="J12" s="43"/>
      <c r="K12" s="43"/>
      <c r="L12" s="43">
        <v>2000</v>
      </c>
      <c r="M12" s="43">
        <v>2000</v>
      </c>
      <c r="N12" s="43"/>
      <c r="O12" s="43"/>
      <c r="P12" s="43"/>
      <c r="Q12" s="43"/>
    </row>
    <row r="13" ht="22.5" customHeight="1" spans="1:17">
      <c r="A13" s="16"/>
      <c r="B13" s="42" t="s">
        <v>376</v>
      </c>
      <c r="C13" s="42" t="s">
        <v>377</v>
      </c>
      <c r="D13" s="42" t="s">
        <v>375</v>
      </c>
      <c r="E13" s="43">
        <v>1</v>
      </c>
      <c r="F13" s="43">
        <v>120000</v>
      </c>
      <c r="G13" s="43">
        <v>120000</v>
      </c>
      <c r="H13" s="43"/>
      <c r="I13" s="43"/>
      <c r="J13" s="43"/>
      <c r="K13" s="43"/>
      <c r="L13" s="43">
        <v>120000</v>
      </c>
      <c r="M13" s="43">
        <v>120000</v>
      </c>
      <c r="N13" s="43"/>
      <c r="O13" s="43"/>
      <c r="P13" s="43"/>
      <c r="Q13" s="43"/>
    </row>
    <row r="14" ht="22.5" customHeight="1" spans="1:17">
      <c r="A14" s="16"/>
      <c r="B14" s="42" t="s">
        <v>378</v>
      </c>
      <c r="C14" s="42" t="s">
        <v>378</v>
      </c>
      <c r="D14" s="42" t="s">
        <v>375</v>
      </c>
      <c r="E14" s="43">
        <v>2</v>
      </c>
      <c r="F14" s="43">
        <v>15000</v>
      </c>
      <c r="G14" s="43">
        <v>15000</v>
      </c>
      <c r="H14" s="43"/>
      <c r="I14" s="43"/>
      <c r="J14" s="43"/>
      <c r="K14" s="43"/>
      <c r="L14" s="43">
        <v>15000</v>
      </c>
      <c r="M14" s="43">
        <v>15000</v>
      </c>
      <c r="N14" s="43"/>
      <c r="O14" s="43"/>
      <c r="P14" s="43"/>
      <c r="Q14" s="43"/>
    </row>
    <row r="15" ht="22.5" customHeight="1" spans="1:17">
      <c r="A15" s="16"/>
      <c r="B15" s="42" t="s">
        <v>313</v>
      </c>
      <c r="C15" s="42" t="s">
        <v>379</v>
      </c>
      <c r="D15" s="42" t="s">
        <v>372</v>
      </c>
      <c r="E15" s="43">
        <v>1</v>
      </c>
      <c r="F15" s="43">
        <v>38000</v>
      </c>
      <c r="G15" s="43">
        <v>38000</v>
      </c>
      <c r="H15" s="43"/>
      <c r="I15" s="43"/>
      <c r="J15" s="43"/>
      <c r="K15" s="43"/>
      <c r="L15" s="43">
        <v>38000</v>
      </c>
      <c r="M15" s="43">
        <v>38000</v>
      </c>
      <c r="N15" s="43"/>
      <c r="O15" s="43"/>
      <c r="P15" s="43"/>
      <c r="Q15" s="43"/>
    </row>
    <row r="16" ht="22.5" customHeight="1" spans="1:17">
      <c r="A16" s="16"/>
      <c r="B16" s="42" t="s">
        <v>380</v>
      </c>
      <c r="C16" s="42" t="s">
        <v>381</v>
      </c>
      <c r="D16" s="42" t="s">
        <v>382</v>
      </c>
      <c r="E16" s="43">
        <v>1</v>
      </c>
      <c r="F16" s="43">
        <v>1000</v>
      </c>
      <c r="G16" s="43">
        <v>1000</v>
      </c>
      <c r="H16" s="43"/>
      <c r="I16" s="43"/>
      <c r="J16" s="43"/>
      <c r="K16" s="43"/>
      <c r="L16" s="43">
        <v>1000</v>
      </c>
      <c r="M16" s="43">
        <v>1000</v>
      </c>
      <c r="N16" s="43"/>
      <c r="O16" s="43"/>
      <c r="P16" s="43"/>
      <c r="Q16" s="43"/>
    </row>
    <row r="17" ht="22.5" customHeight="1" spans="1:17">
      <c r="A17" s="16"/>
      <c r="B17" s="42" t="s">
        <v>383</v>
      </c>
      <c r="C17" s="42" t="s">
        <v>384</v>
      </c>
      <c r="D17" s="42" t="s">
        <v>385</v>
      </c>
      <c r="E17" s="43">
        <v>2</v>
      </c>
      <c r="F17" s="43">
        <v>1000</v>
      </c>
      <c r="G17" s="43">
        <v>1000</v>
      </c>
      <c r="H17" s="43"/>
      <c r="I17" s="43"/>
      <c r="J17" s="43"/>
      <c r="K17" s="43"/>
      <c r="L17" s="43">
        <v>1000</v>
      </c>
      <c r="M17" s="43">
        <v>1000</v>
      </c>
      <c r="N17" s="43"/>
      <c r="O17" s="43"/>
      <c r="P17" s="43"/>
      <c r="Q17" s="43"/>
    </row>
    <row r="18" ht="22.5" customHeight="1" spans="1:17">
      <c r="A18" s="16"/>
      <c r="B18" s="42" t="s">
        <v>386</v>
      </c>
      <c r="C18" s="42" t="s">
        <v>387</v>
      </c>
      <c r="D18" s="42" t="s">
        <v>375</v>
      </c>
      <c r="E18" s="43">
        <v>1</v>
      </c>
      <c r="F18" s="43">
        <v>15000</v>
      </c>
      <c r="G18" s="43">
        <v>15000</v>
      </c>
      <c r="H18" s="43"/>
      <c r="I18" s="43"/>
      <c r="J18" s="43"/>
      <c r="K18" s="43"/>
      <c r="L18" s="43">
        <v>15000</v>
      </c>
      <c r="M18" s="43">
        <v>15000</v>
      </c>
      <c r="N18" s="43"/>
      <c r="O18" s="43"/>
      <c r="P18" s="43"/>
      <c r="Q18" s="43"/>
    </row>
    <row r="19" ht="22.5" customHeight="1" spans="1:17">
      <c r="A19" s="16"/>
      <c r="B19" s="42" t="s">
        <v>388</v>
      </c>
      <c r="C19" s="42" t="s">
        <v>389</v>
      </c>
      <c r="D19" s="42" t="s">
        <v>375</v>
      </c>
      <c r="E19" s="43">
        <v>1</v>
      </c>
      <c r="F19" s="43">
        <v>16000</v>
      </c>
      <c r="G19" s="43">
        <v>16000</v>
      </c>
      <c r="H19" s="43"/>
      <c r="I19" s="43"/>
      <c r="J19" s="43"/>
      <c r="K19" s="43"/>
      <c r="L19" s="43">
        <v>16000</v>
      </c>
      <c r="M19" s="43">
        <v>16000</v>
      </c>
      <c r="N19" s="43"/>
      <c r="O19" s="43"/>
      <c r="P19" s="43"/>
      <c r="Q19" s="43"/>
    </row>
    <row r="20" ht="22.5" customHeight="1" spans="1:17">
      <c r="A20" s="16"/>
      <c r="B20" s="42" t="s">
        <v>390</v>
      </c>
      <c r="C20" s="42" t="s">
        <v>391</v>
      </c>
      <c r="D20" s="42" t="s">
        <v>375</v>
      </c>
      <c r="E20" s="43">
        <v>3</v>
      </c>
      <c r="F20" s="43">
        <v>12000</v>
      </c>
      <c r="G20" s="43">
        <v>12000</v>
      </c>
      <c r="H20" s="43"/>
      <c r="I20" s="43"/>
      <c r="J20" s="43"/>
      <c r="K20" s="43"/>
      <c r="L20" s="43">
        <v>12000</v>
      </c>
      <c r="M20" s="43">
        <v>12000</v>
      </c>
      <c r="N20" s="43"/>
      <c r="O20" s="43"/>
      <c r="P20" s="43"/>
      <c r="Q20" s="43"/>
    </row>
    <row r="21" ht="22.5" customHeight="1" spans="1:17">
      <c r="A21" s="42" t="s">
        <v>265</v>
      </c>
      <c r="B21" s="16"/>
      <c r="C21" s="16"/>
      <c r="D21" s="16"/>
      <c r="E21" s="43">
        <v>3</v>
      </c>
      <c r="F21" s="43">
        <v>30000</v>
      </c>
      <c r="G21" s="43">
        <v>30000</v>
      </c>
      <c r="H21" s="43"/>
      <c r="I21" s="43"/>
      <c r="J21" s="43"/>
      <c r="K21" s="43"/>
      <c r="L21" s="43">
        <v>30000</v>
      </c>
      <c r="M21" s="43">
        <v>30000</v>
      </c>
      <c r="N21" s="43"/>
      <c r="O21" s="43"/>
      <c r="P21" s="43"/>
      <c r="Q21" s="43"/>
    </row>
    <row r="22" ht="22.5" customHeight="1" spans="1:17">
      <c r="A22" s="16"/>
      <c r="B22" s="42" t="s">
        <v>392</v>
      </c>
      <c r="C22" s="42" t="s">
        <v>393</v>
      </c>
      <c r="D22" s="42" t="s">
        <v>372</v>
      </c>
      <c r="E22" s="43">
        <v>1</v>
      </c>
      <c r="F22" s="43">
        <v>10000</v>
      </c>
      <c r="G22" s="43">
        <v>10000</v>
      </c>
      <c r="H22" s="43"/>
      <c r="I22" s="43"/>
      <c r="J22" s="43"/>
      <c r="K22" s="43"/>
      <c r="L22" s="43">
        <v>10000</v>
      </c>
      <c r="M22" s="43">
        <v>10000</v>
      </c>
      <c r="N22" s="43"/>
      <c r="O22" s="43"/>
      <c r="P22" s="43"/>
      <c r="Q22" s="43"/>
    </row>
    <row r="23" ht="22.5" customHeight="1" spans="1:17">
      <c r="A23" s="16"/>
      <c r="B23" s="42" t="s">
        <v>394</v>
      </c>
      <c r="C23" s="42" t="s">
        <v>395</v>
      </c>
      <c r="D23" s="42" t="s">
        <v>372</v>
      </c>
      <c r="E23" s="43">
        <v>1</v>
      </c>
      <c r="F23" s="43">
        <v>10000</v>
      </c>
      <c r="G23" s="43">
        <v>10000</v>
      </c>
      <c r="H23" s="43"/>
      <c r="I23" s="43"/>
      <c r="J23" s="43"/>
      <c r="K23" s="43"/>
      <c r="L23" s="43">
        <v>10000</v>
      </c>
      <c r="M23" s="43">
        <v>10000</v>
      </c>
      <c r="N23" s="43"/>
      <c r="O23" s="43"/>
      <c r="P23" s="43"/>
      <c r="Q23" s="43"/>
    </row>
    <row r="24" ht="22.5" customHeight="1" spans="1:17">
      <c r="A24" s="16"/>
      <c r="B24" s="42" t="s">
        <v>396</v>
      </c>
      <c r="C24" s="42" t="s">
        <v>397</v>
      </c>
      <c r="D24" s="42" t="s">
        <v>372</v>
      </c>
      <c r="E24" s="43">
        <v>1</v>
      </c>
      <c r="F24" s="43">
        <v>10000</v>
      </c>
      <c r="G24" s="43">
        <v>10000</v>
      </c>
      <c r="H24" s="43"/>
      <c r="I24" s="43"/>
      <c r="J24" s="43"/>
      <c r="K24" s="43"/>
      <c r="L24" s="43">
        <v>10000</v>
      </c>
      <c r="M24" s="43">
        <v>10000</v>
      </c>
      <c r="N24" s="43"/>
      <c r="O24" s="43"/>
      <c r="P24" s="43"/>
      <c r="Q24" s="43"/>
    </row>
    <row r="25" ht="22.5" customHeight="1" spans="1:17">
      <c r="A25" s="44" t="s">
        <v>56</v>
      </c>
      <c r="B25" s="44"/>
      <c r="C25" s="44"/>
      <c r="D25" s="44"/>
      <c r="E25" s="44"/>
      <c r="F25" s="43">
        <v>396550</v>
      </c>
      <c r="G25" s="43">
        <v>396550</v>
      </c>
      <c r="H25" s="43"/>
      <c r="I25" s="43"/>
      <c r="J25" s="43"/>
      <c r="K25" s="43"/>
      <c r="L25" s="43">
        <v>396550</v>
      </c>
      <c r="M25" s="43">
        <v>396550</v>
      </c>
      <c r="N25" s="43"/>
      <c r="O25" s="43"/>
      <c r="P25" s="43"/>
      <c r="Q25" s="43"/>
    </row>
  </sheetData>
  <mergeCells count="15">
    <mergeCell ref="A2:Q2"/>
    <mergeCell ref="G4:Q4"/>
    <mergeCell ref="L5:Q5"/>
    <mergeCell ref="A25:E2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" footer="0"/>
  <pageSetup paperSize="9" scale="3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I1" workbookViewId="0">
      <selection activeCell="A14" sqref="A14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9" t="s">
        <v>398</v>
      </c>
    </row>
    <row r="2" ht="49.9" customHeight="1" spans="1:18">
      <c r="A2" s="32" t="str">
        <f>"2025"&amp;"年部门政府购买服务预算表"</f>
        <v>2025年部门政府购买服务预算表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3.65" customHeight="1" spans="1:18">
      <c r="A3" s="33" t="str">
        <f>"单位名称："&amp;"姚安县光禄中心卫生院"</f>
        <v>单位名称：姚安县光禄中心卫生院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9" t="s">
        <v>2</v>
      </c>
    </row>
    <row r="4" ht="23.65" customHeight="1" spans="1:18">
      <c r="A4" s="34" t="s">
        <v>355</v>
      </c>
      <c r="B4" s="34" t="s">
        <v>399</v>
      </c>
      <c r="C4" s="34" t="s">
        <v>400</v>
      </c>
      <c r="D4" s="34" t="s">
        <v>401</v>
      </c>
      <c r="E4" s="34" t="s">
        <v>402</v>
      </c>
      <c r="F4" s="34" t="s">
        <v>403</v>
      </c>
      <c r="G4" s="34" t="s">
        <v>404</v>
      </c>
      <c r="H4" s="34" t="s">
        <v>189</v>
      </c>
      <c r="I4" s="34"/>
      <c r="J4" s="34"/>
      <c r="K4" s="34"/>
      <c r="L4" s="34"/>
      <c r="M4" s="34"/>
      <c r="N4" s="34"/>
      <c r="O4" s="34"/>
      <c r="P4" s="34"/>
      <c r="Q4" s="34"/>
      <c r="R4" s="34"/>
    </row>
    <row r="5" ht="23.65" customHeight="1" spans="1:18">
      <c r="A5" s="34" t="s">
        <v>405</v>
      </c>
      <c r="B5" s="34" t="s">
        <v>365</v>
      </c>
      <c r="C5" s="34" t="s">
        <v>366</v>
      </c>
      <c r="D5" s="34"/>
      <c r="E5" s="34" t="s">
        <v>406</v>
      </c>
      <c r="F5" s="34"/>
      <c r="G5" s="34"/>
      <c r="H5" s="34" t="s">
        <v>56</v>
      </c>
      <c r="I5" s="34" t="s">
        <v>59</v>
      </c>
      <c r="J5" s="34" t="s">
        <v>364</v>
      </c>
      <c r="K5" s="34" t="s">
        <v>365</v>
      </c>
      <c r="L5" s="34" t="s">
        <v>366</v>
      </c>
      <c r="M5" s="34" t="s">
        <v>63</v>
      </c>
      <c r="N5" s="34"/>
      <c r="O5" s="34"/>
      <c r="P5" s="34"/>
      <c r="Q5" s="34"/>
      <c r="R5" s="34"/>
    </row>
    <row r="6" ht="23.65" customHeight="1" spans="1:18">
      <c r="A6" s="34"/>
      <c r="B6" s="34"/>
      <c r="C6" s="34"/>
      <c r="D6" s="34"/>
      <c r="E6" s="34"/>
      <c r="F6" s="34"/>
      <c r="G6" s="34"/>
      <c r="H6" s="34"/>
      <c r="I6" s="34" t="s">
        <v>58</v>
      </c>
      <c r="J6" s="34"/>
      <c r="K6" s="34"/>
      <c r="L6" s="34"/>
      <c r="M6" s="34" t="s">
        <v>58</v>
      </c>
      <c r="N6" s="34" t="s">
        <v>64</v>
      </c>
      <c r="O6" s="34" t="s">
        <v>65</v>
      </c>
      <c r="P6" s="34" t="s">
        <v>66</v>
      </c>
      <c r="Q6" s="34" t="s">
        <v>67</v>
      </c>
      <c r="R6" s="34" t="s">
        <v>68</v>
      </c>
    </row>
    <row r="7" ht="22.5" customHeight="1" spans="1:18">
      <c r="A7" s="35" t="s">
        <v>82</v>
      </c>
      <c r="B7" s="35" t="s">
        <v>83</v>
      </c>
      <c r="C7" s="35" t="s">
        <v>84</v>
      </c>
      <c r="D7" s="35" t="s">
        <v>85</v>
      </c>
      <c r="E7" s="35" t="s">
        <v>86</v>
      </c>
      <c r="F7" s="35" t="s">
        <v>87</v>
      </c>
      <c r="G7" s="35" t="s">
        <v>88</v>
      </c>
      <c r="H7" s="35" t="s">
        <v>89</v>
      </c>
      <c r="I7" s="35" t="s">
        <v>90</v>
      </c>
      <c r="J7" s="35" t="s">
        <v>91</v>
      </c>
      <c r="K7" s="35" t="s">
        <v>92</v>
      </c>
      <c r="L7" s="35" t="s">
        <v>93</v>
      </c>
      <c r="M7" s="35" t="s">
        <v>94</v>
      </c>
      <c r="N7" s="35" t="s">
        <v>95</v>
      </c>
      <c r="O7" s="35" t="s">
        <v>407</v>
      </c>
      <c r="P7" s="35" t="s">
        <v>408</v>
      </c>
      <c r="Q7" s="35" t="s">
        <v>409</v>
      </c>
      <c r="R7" s="35" t="s">
        <v>410</v>
      </c>
    </row>
    <row r="8" ht="22.5" customHeight="1" spans="1:18">
      <c r="A8" s="36"/>
      <c r="B8" s="36"/>
      <c r="C8" s="36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8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 t="s">
        <v>56</v>
      </c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8" customHeight="1" spans="1:1">
      <c r="A12" t="s">
        <v>411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590277777777778" right="0.590277777777778" top="0.590277777777778" bottom="0.590277777777778" header="0" footer="0"/>
  <pageSetup paperSize="9" scale="33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F1" workbookViewId="0">
      <selection activeCell="A15" sqref="A15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9" t="s">
        <v>412</v>
      </c>
    </row>
    <row r="2" ht="45" customHeight="1" spans="1:14">
      <c r="A2" s="12" t="s">
        <v>413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"单位名称："&amp;"姚安县光禄中心卫生院"</f>
        <v>单位名称：姚安县光禄中心卫生院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9" t="s">
        <v>2</v>
      </c>
    </row>
    <row r="4" ht="22.5" customHeight="1" spans="1:14">
      <c r="A4" s="13" t="s">
        <v>414</v>
      </c>
      <c r="B4" s="13" t="s">
        <v>189</v>
      </c>
      <c r="C4" s="13"/>
      <c r="D4" s="13"/>
      <c r="E4" s="13" t="s">
        <v>415</v>
      </c>
      <c r="F4" s="13"/>
      <c r="G4" s="13"/>
      <c r="H4" s="13"/>
      <c r="I4" s="13"/>
      <c r="J4" s="13"/>
      <c r="K4" s="13"/>
      <c r="L4" s="13"/>
      <c r="M4" s="13"/>
      <c r="N4" s="13"/>
    </row>
    <row r="5" ht="22.5" customHeight="1" spans="1:14">
      <c r="A5" s="13"/>
      <c r="B5" s="13" t="s">
        <v>56</v>
      </c>
      <c r="C5" s="13" t="s">
        <v>59</v>
      </c>
      <c r="D5" s="13" t="s">
        <v>364</v>
      </c>
      <c r="E5" s="13" t="s">
        <v>416</v>
      </c>
      <c r="F5" s="13" t="s">
        <v>417</v>
      </c>
      <c r="G5" s="13" t="s">
        <v>418</v>
      </c>
      <c r="H5" s="13" t="s">
        <v>419</v>
      </c>
      <c r="I5" s="13" t="s">
        <v>420</v>
      </c>
      <c r="J5" s="13" t="s">
        <v>421</v>
      </c>
      <c r="K5" s="13" t="s">
        <v>422</v>
      </c>
      <c r="L5" s="13" t="s">
        <v>423</v>
      </c>
      <c r="M5" s="13" t="s">
        <v>424</v>
      </c>
      <c r="N5" s="13" t="s">
        <v>425</v>
      </c>
    </row>
    <row r="6" ht="22.5" customHeight="1" spans="1:14">
      <c r="A6" s="29">
        <v>1</v>
      </c>
      <c r="B6" s="29">
        <v>2</v>
      </c>
      <c r="C6" s="29">
        <v>3</v>
      </c>
      <c r="D6" s="30">
        <v>4</v>
      </c>
      <c r="E6" s="29">
        <v>5</v>
      </c>
      <c r="F6" s="29">
        <v>6</v>
      </c>
      <c r="G6" s="30">
        <v>7</v>
      </c>
      <c r="H6" s="29">
        <v>8</v>
      </c>
      <c r="I6" s="29">
        <v>9</v>
      </c>
      <c r="J6" s="30">
        <v>10</v>
      </c>
      <c r="K6" s="29">
        <v>11</v>
      </c>
      <c r="L6" s="29">
        <v>12</v>
      </c>
      <c r="M6" s="30">
        <v>13</v>
      </c>
      <c r="N6" s="29">
        <v>14</v>
      </c>
    </row>
    <row r="7" ht="22.5" customHeight="1" spans="1:14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22.5" customHeight="1" spans="1:14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22.5" customHeight="1" spans="1:14">
      <c r="A9" s="16" t="s">
        <v>56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ht="31" customHeight="1" spans="1:1">
      <c r="A10" t="s">
        <v>426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E1" workbookViewId="0">
      <selection activeCell="B12" sqref="B12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8" t="s">
        <v>427</v>
      </c>
    </row>
    <row r="2" ht="45" customHeight="1" spans="1:11">
      <c r="A2" s="25" t="s">
        <v>428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8" customHeight="1" spans="1:11">
      <c r="A3" s="24" t="str">
        <f>"单位名称："&amp;"姚安县光禄中心卫生院"</f>
        <v>单位名称：姚安县光禄中心卫生院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22.5" customHeight="1" spans="1:11">
      <c r="A4" s="18" t="s">
        <v>429</v>
      </c>
      <c r="B4" s="18" t="s">
        <v>183</v>
      </c>
      <c r="C4" s="18" t="s">
        <v>321</v>
      </c>
      <c r="D4" s="18" t="s">
        <v>322</v>
      </c>
      <c r="E4" s="18" t="s">
        <v>323</v>
      </c>
      <c r="F4" s="18" t="s">
        <v>324</v>
      </c>
      <c r="G4" s="18" t="s">
        <v>325</v>
      </c>
      <c r="H4" s="18" t="s">
        <v>326</v>
      </c>
      <c r="I4" s="18" t="s">
        <v>327</v>
      </c>
      <c r="J4" s="18" t="s">
        <v>328</v>
      </c>
      <c r="K4" s="18" t="s">
        <v>329</v>
      </c>
    </row>
    <row r="5" ht="22.5" customHeight="1" spans="1:11">
      <c r="A5" s="14">
        <v>1</v>
      </c>
      <c r="B5" s="26">
        <v>2</v>
      </c>
      <c r="C5" s="14">
        <v>3</v>
      </c>
      <c r="D5" s="26">
        <v>4</v>
      </c>
      <c r="E5" s="14">
        <v>5</v>
      </c>
      <c r="F5" s="26">
        <v>6</v>
      </c>
      <c r="G5" s="14">
        <v>7</v>
      </c>
      <c r="H5" s="26">
        <v>8</v>
      </c>
      <c r="I5" s="14">
        <v>9</v>
      </c>
      <c r="J5" s="26">
        <v>10</v>
      </c>
      <c r="K5" s="26">
        <v>11</v>
      </c>
    </row>
    <row r="6" ht="22.5" customHeight="1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22.5" customHeight="1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22.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28" customHeight="1" spans="1:1">
      <c r="A9" t="s">
        <v>426</v>
      </c>
    </row>
  </sheetData>
  <mergeCells count="1">
    <mergeCell ref="A2:K2"/>
  </mergeCells>
  <printOptions horizontalCentered="1"/>
  <pageMargins left="0.590277777777778" right="0.590277777777778" top="0.590277777777778" bottom="0.590277777777778" header="0" footer="0"/>
  <pageSetup paperSize="9" scale="3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B17" sqref="B17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20"/>
      <c r="B1" s="20"/>
      <c r="C1" s="20"/>
      <c r="D1" s="20"/>
      <c r="E1" s="20"/>
      <c r="F1" s="20"/>
      <c r="G1" s="20"/>
      <c r="H1" s="19" t="s">
        <v>430</v>
      </c>
    </row>
    <row r="2" ht="45" customHeight="1" spans="1:8">
      <c r="A2" s="12" t="s">
        <v>431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"单位名称："&amp;"姚安县光禄中心卫生院"</f>
        <v>单位名称：姚安县光禄中心卫生院</v>
      </c>
      <c r="B3" s="11"/>
      <c r="C3" s="11"/>
      <c r="D3" s="20"/>
      <c r="E3" s="20"/>
      <c r="F3" s="20"/>
      <c r="G3" s="20"/>
      <c r="H3" s="19" t="s">
        <v>2</v>
      </c>
    </row>
    <row r="4" ht="18" customHeight="1" spans="1:8">
      <c r="A4" s="13" t="s">
        <v>350</v>
      </c>
      <c r="B4" s="13" t="s">
        <v>432</v>
      </c>
      <c r="C4" s="13" t="s">
        <v>433</v>
      </c>
      <c r="D4" s="13" t="s">
        <v>434</v>
      </c>
      <c r="E4" s="13" t="s">
        <v>358</v>
      </c>
      <c r="F4" s="13" t="s">
        <v>435</v>
      </c>
      <c r="G4" s="13"/>
      <c r="H4" s="13"/>
    </row>
    <row r="5" ht="18" customHeight="1" spans="1:8">
      <c r="A5" s="13"/>
      <c r="B5" s="13"/>
      <c r="C5" s="13"/>
      <c r="D5" s="13"/>
      <c r="E5" s="13"/>
      <c r="F5" s="13" t="s">
        <v>359</v>
      </c>
      <c r="G5" s="13" t="s">
        <v>436</v>
      </c>
      <c r="H5" s="13" t="s">
        <v>437</v>
      </c>
    </row>
    <row r="6" ht="21" customHeight="1" spans="1:8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ht="23.25" customHeight="1" spans="1:8">
      <c r="A7" s="16"/>
      <c r="B7" s="16"/>
      <c r="C7" s="16"/>
      <c r="D7" s="16"/>
      <c r="E7" s="22"/>
      <c r="F7" s="22"/>
      <c r="G7" s="22"/>
      <c r="H7" s="22"/>
    </row>
    <row r="8" ht="23.25" customHeight="1" spans="1:8">
      <c r="A8" s="16" t="s">
        <v>438</v>
      </c>
      <c r="B8" s="16"/>
      <c r="C8" s="16"/>
      <c r="D8" s="16"/>
      <c r="E8" s="22"/>
      <c r="F8" s="22"/>
      <c r="G8" s="22"/>
      <c r="H8" s="22"/>
    </row>
    <row r="9" ht="23.25" customHeight="1" spans="1:8">
      <c r="A9" s="18" t="s">
        <v>56</v>
      </c>
      <c r="B9" s="18"/>
      <c r="C9" s="18"/>
      <c r="D9" s="18"/>
      <c r="E9" s="18"/>
      <c r="F9" s="17"/>
      <c r="G9" s="23"/>
      <c r="H9" s="23"/>
    </row>
    <row r="10" ht="33" customHeight="1" spans="1:1">
      <c r="A10" t="s">
        <v>439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5" sqref="A15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9" t="s">
        <v>440</v>
      </c>
    </row>
    <row r="2" ht="46.15" customHeight="1" spans="1:11">
      <c r="A2" s="12" t="s">
        <v>441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"单位名称："&amp;"姚安县光禄中心卫生院"</f>
        <v>单位名称：姚安县光禄中心卫生院</v>
      </c>
      <c r="B3" s="11"/>
      <c r="C3" s="11"/>
      <c r="D3" s="11"/>
      <c r="E3" s="11"/>
      <c r="F3" s="11"/>
      <c r="G3" s="11"/>
      <c r="H3" s="11"/>
      <c r="I3" s="11"/>
      <c r="J3" s="11"/>
      <c r="K3" s="19" t="s">
        <v>2</v>
      </c>
    </row>
    <row r="4" ht="22.5" customHeight="1" spans="1:11">
      <c r="A4" s="13" t="s">
        <v>302</v>
      </c>
      <c r="B4" s="13" t="s">
        <v>184</v>
      </c>
      <c r="C4" s="13" t="s">
        <v>182</v>
      </c>
      <c r="D4" s="13" t="s">
        <v>185</v>
      </c>
      <c r="E4" s="13" t="s">
        <v>186</v>
      </c>
      <c r="F4" s="13" t="s">
        <v>303</v>
      </c>
      <c r="G4" s="13" t="s">
        <v>304</v>
      </c>
      <c r="H4" s="13" t="s">
        <v>56</v>
      </c>
      <c r="I4" s="13" t="s">
        <v>442</v>
      </c>
      <c r="J4" s="13"/>
      <c r="K4" s="13"/>
    </row>
    <row r="5" ht="22.5" customHeight="1" spans="1:11">
      <c r="A5" s="13"/>
      <c r="B5" s="13"/>
      <c r="C5" s="13"/>
      <c r="D5" s="13"/>
      <c r="E5" s="13"/>
      <c r="F5" s="13"/>
      <c r="G5" s="13"/>
      <c r="H5" s="13" t="s">
        <v>58</v>
      </c>
      <c r="I5" s="13" t="s">
        <v>59</v>
      </c>
      <c r="J5" s="13" t="s">
        <v>60</v>
      </c>
      <c r="K5" s="13" t="s">
        <v>61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</row>
    <row r="8" ht="22.5" customHeight="1" spans="1:11">
      <c r="A8" s="16" t="s">
        <v>438</v>
      </c>
      <c r="B8" s="16" t="s">
        <v>438</v>
      </c>
      <c r="C8" s="16" t="s">
        <v>438</v>
      </c>
      <c r="D8" s="16"/>
      <c r="E8" s="16"/>
      <c r="F8" s="16"/>
      <c r="G8" s="16"/>
      <c r="H8" s="17"/>
      <c r="I8" s="17"/>
      <c r="J8" s="17"/>
      <c r="K8" s="17"/>
    </row>
    <row r="9" ht="22.5" customHeight="1" spans="1:11">
      <c r="A9" s="18" t="s">
        <v>56</v>
      </c>
      <c r="B9" s="18"/>
      <c r="C9" s="18"/>
      <c r="D9" s="18"/>
      <c r="E9" s="18"/>
      <c r="F9" s="18"/>
      <c r="G9" s="18"/>
      <c r="H9" s="17"/>
      <c r="I9" s="17"/>
      <c r="J9" s="17"/>
      <c r="K9" s="17"/>
    </row>
    <row r="10" ht="27" customHeight="1" spans="1:1">
      <c r="A10" t="s">
        <v>443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6" sqref="A16"/>
    </sheetView>
  </sheetViews>
  <sheetFormatPr defaultColWidth="10" defaultRowHeight="12.75" customHeight="1" outlineLevelCol="6"/>
  <cols>
    <col min="1" max="1" width="49" style="1" customWidth="1"/>
    <col min="2" max="2" width="19.1388888888889" style="1" customWidth="1"/>
    <col min="3" max="3" width="64.2777777777778" style="1" customWidth="1"/>
    <col min="4" max="4" width="8.71296296296296" style="1" customWidth="1"/>
    <col min="5" max="7" width="20.5740740740741" style="1" customWidth="1"/>
    <col min="8" max="16384" width="10" style="1"/>
  </cols>
  <sheetData>
    <row r="1" ht="15" customHeight="1" spans="1:7">
      <c r="A1" s="2"/>
      <c r="B1" s="2"/>
      <c r="C1" s="2"/>
      <c r="D1" s="2"/>
      <c r="E1" s="2"/>
      <c r="F1" s="2"/>
      <c r="G1" s="3" t="s">
        <v>444</v>
      </c>
    </row>
    <row r="2" ht="45" customHeight="1" spans="1:7">
      <c r="A2" s="4" t="s">
        <v>445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"单位名称："&amp;"姚安县光禄中心卫生院"</f>
        <v>单位名称：姚安县光禄中心卫生院</v>
      </c>
      <c r="B3" s="5"/>
      <c r="C3" s="2"/>
      <c r="D3" s="2"/>
      <c r="E3" s="2"/>
      <c r="F3" s="2"/>
      <c r="G3" s="3" t="s">
        <v>2</v>
      </c>
    </row>
    <row r="4" ht="45" customHeight="1" spans="1:7">
      <c r="A4" s="6" t="s">
        <v>182</v>
      </c>
      <c r="B4" s="6" t="s">
        <v>302</v>
      </c>
      <c r="C4" s="6" t="s">
        <v>184</v>
      </c>
      <c r="D4" s="6" t="s">
        <v>446</v>
      </c>
      <c r="E4" s="6" t="s">
        <v>59</v>
      </c>
      <c r="F4" s="6"/>
      <c r="G4" s="6"/>
    </row>
    <row r="5" ht="45" customHeight="1" spans="1:7">
      <c r="A5" s="6"/>
      <c r="B5" s="6"/>
      <c r="C5" s="6"/>
      <c r="D5" s="6"/>
      <c r="E5" s="6" t="s">
        <v>447</v>
      </c>
      <c r="F5" s="6" t="s">
        <v>448</v>
      </c>
      <c r="G5" s="6" t="s">
        <v>449</v>
      </c>
    </row>
    <row r="6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/>
      <c r="B7" s="8"/>
      <c r="C7" s="8"/>
      <c r="D7" s="8"/>
      <c r="E7" s="9"/>
      <c r="F7" s="9"/>
      <c r="G7" s="9"/>
    </row>
    <row r="8" ht="22.5" customHeight="1" spans="1:7">
      <c r="A8" s="8"/>
      <c r="B8" s="8"/>
      <c r="C8" s="8"/>
      <c r="D8" s="8"/>
      <c r="E8" s="9"/>
      <c r="F8" s="9"/>
      <c r="G8" s="9"/>
    </row>
    <row r="9" ht="22.5" customHeight="1" spans="1:7">
      <c r="A9" s="10" t="s">
        <v>56</v>
      </c>
      <c r="B9" s="10"/>
      <c r="C9" s="10"/>
      <c r="D9" s="10"/>
      <c r="E9" s="9"/>
      <c r="F9" s="9"/>
      <c r="G9" s="9"/>
    </row>
    <row r="10" ht="27" customHeight="1" spans="1:1">
      <c r="A10" s="1" t="s">
        <v>450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C8" sqref="C8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8" t="s">
        <v>53</v>
      </c>
    </row>
    <row r="2" ht="30.75" customHeight="1" spans="1:20">
      <c r="A2" s="25" t="str">
        <f>"2025"&amp;"年部门收入预算表"</f>
        <v>2025年部门收入预算表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customHeight="1" spans="1:20">
      <c r="A3" s="24" t="str">
        <f>"单位名称："&amp;"姚安县光禄中心卫生院"</f>
        <v>单位名称：姚安县光禄中心卫生院</v>
      </c>
      <c r="B3" s="24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customHeight="1" spans="1:20">
      <c r="A4" s="18" t="s">
        <v>54</v>
      </c>
      <c r="B4" s="18" t="s">
        <v>55</v>
      </c>
      <c r="C4" s="18" t="s">
        <v>56</v>
      </c>
      <c r="D4" s="18" t="s">
        <v>57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49</v>
      </c>
      <c r="P4" s="18"/>
      <c r="Q4" s="18"/>
      <c r="R4" s="18"/>
      <c r="S4" s="18"/>
      <c r="T4" s="18"/>
    </row>
    <row r="5" customHeight="1" spans="1:20">
      <c r="A5" s="18"/>
      <c r="B5" s="18"/>
      <c r="C5" s="18"/>
      <c r="D5" s="18" t="s">
        <v>58</v>
      </c>
      <c r="E5" s="18" t="s">
        <v>59</v>
      </c>
      <c r="F5" s="18" t="s">
        <v>60</v>
      </c>
      <c r="G5" s="18" t="s">
        <v>61</v>
      </c>
      <c r="H5" s="18" t="s">
        <v>62</v>
      </c>
      <c r="I5" s="18" t="s">
        <v>63</v>
      </c>
      <c r="J5" s="18"/>
      <c r="K5" s="18"/>
      <c r="L5" s="18"/>
      <c r="M5" s="18"/>
      <c r="N5" s="18"/>
      <c r="O5" s="18" t="s">
        <v>58</v>
      </c>
      <c r="P5" s="18" t="s">
        <v>59</v>
      </c>
      <c r="Q5" s="18" t="s">
        <v>60</v>
      </c>
      <c r="R5" s="18" t="s">
        <v>61</v>
      </c>
      <c r="S5" s="18" t="s">
        <v>62</v>
      </c>
      <c r="T5" s="18" t="s">
        <v>63</v>
      </c>
    </row>
    <row r="6" ht="26.25" customHeight="1" spans="1:20">
      <c r="A6" s="18"/>
      <c r="B6" s="18"/>
      <c r="C6" s="18"/>
      <c r="D6" s="18"/>
      <c r="E6" s="18"/>
      <c r="F6" s="18"/>
      <c r="G6" s="18"/>
      <c r="H6" s="18"/>
      <c r="I6" s="18" t="s">
        <v>58</v>
      </c>
      <c r="J6" s="18" t="s">
        <v>64</v>
      </c>
      <c r="K6" s="18" t="s">
        <v>65</v>
      </c>
      <c r="L6" s="18" t="s">
        <v>66</v>
      </c>
      <c r="M6" s="18" t="s">
        <v>67</v>
      </c>
      <c r="N6" s="18" t="s">
        <v>68</v>
      </c>
      <c r="O6" s="18"/>
      <c r="P6" s="18"/>
      <c r="Q6" s="18"/>
      <c r="R6" s="18"/>
      <c r="S6" s="18"/>
      <c r="T6" s="18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16" t="s">
        <v>69</v>
      </c>
      <c r="B8" s="16" t="s">
        <v>70</v>
      </c>
      <c r="C8" s="17">
        <v>12630798.56</v>
      </c>
      <c r="D8" s="17">
        <v>12630798.56</v>
      </c>
      <c r="E8" s="17">
        <v>4447448.56</v>
      </c>
      <c r="F8" s="17"/>
      <c r="G8" s="17"/>
      <c r="H8" s="17"/>
      <c r="I8" s="17">
        <v>8183350</v>
      </c>
      <c r="J8" s="17">
        <v>8183350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31.6" customHeight="1" spans="1:20">
      <c r="A9" s="95" t="s">
        <v>56</v>
      </c>
      <c r="B9" s="95"/>
      <c r="C9" s="17">
        <v>12630798.56</v>
      </c>
      <c r="D9" s="17">
        <v>12630798.56</v>
      </c>
      <c r="E9" s="17">
        <v>4447448.56</v>
      </c>
      <c r="F9" s="17"/>
      <c r="G9" s="17"/>
      <c r="H9" s="17"/>
      <c r="I9" s="17">
        <v>8183350</v>
      </c>
      <c r="J9" s="17">
        <v>8183350</v>
      </c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Zeros="0" topLeftCell="F1" workbookViewId="0">
      <selection activeCell="A1" sqref="$A1:$XFD1048576"/>
    </sheetView>
  </sheetViews>
  <sheetFormatPr defaultColWidth="9" defaultRowHeight="13.5" customHeight="1"/>
  <cols>
    <col min="1" max="1" width="17.4259259259259" style="1" customWidth="1"/>
    <col min="2" max="2" width="32" style="1" customWidth="1"/>
    <col min="3" max="3" width="28.5740740740741" style="1" customWidth="1"/>
    <col min="4" max="15" width="18.4166666666667" style="1" customWidth="1"/>
    <col min="16" max="16384" width="9" style="1"/>
  </cols>
  <sheetData>
    <row r="1" ht="17.5" customHeight="1" spans="1: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3" t="s">
        <v>71</v>
      </c>
    </row>
    <row r="2" ht="30.75" customHeight="1" spans="1:15">
      <c r="A2" s="85" t="str">
        <f>"2025"&amp;"年部门支出预算表"</f>
        <v>2025年部门支出预算表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customHeight="1" spans="1:15">
      <c r="A3" s="5" t="str">
        <f>"单位名称："&amp;"姚安县光禄中心卫生院"</f>
        <v>单位名称：姚安县光禄中心卫生院</v>
      </c>
      <c r="B3" s="5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0" t="s">
        <v>72</v>
      </c>
      <c r="B4" s="10" t="s">
        <v>73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74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75</v>
      </c>
      <c r="F5" s="10" t="s">
        <v>76</v>
      </c>
      <c r="G5" s="10"/>
      <c r="H5" s="10"/>
      <c r="I5" s="10"/>
      <c r="J5" s="10" t="s">
        <v>58</v>
      </c>
      <c r="K5" s="10" t="s">
        <v>77</v>
      </c>
      <c r="L5" s="10" t="s">
        <v>78</v>
      </c>
      <c r="M5" s="10" t="s">
        <v>79</v>
      </c>
      <c r="N5" s="10" t="s">
        <v>80</v>
      </c>
      <c r="O5" s="10" t="s">
        <v>81</v>
      </c>
    </row>
    <row r="6" ht="20.35" customHeight="1" spans="1:15">
      <c r="A6" s="86" t="s">
        <v>82</v>
      </c>
      <c r="B6" s="86" t="s">
        <v>83</v>
      </c>
      <c r="C6" s="86" t="s">
        <v>84</v>
      </c>
      <c r="D6" s="87" t="s">
        <v>85</v>
      </c>
      <c r="E6" s="87" t="s">
        <v>86</v>
      </c>
      <c r="F6" s="87" t="s">
        <v>87</v>
      </c>
      <c r="G6" s="87" t="s">
        <v>88</v>
      </c>
      <c r="H6" s="87" t="s">
        <v>89</v>
      </c>
      <c r="I6" s="87" t="s">
        <v>90</v>
      </c>
      <c r="J6" s="87" t="s">
        <v>91</v>
      </c>
      <c r="K6" s="87" t="s">
        <v>92</v>
      </c>
      <c r="L6" s="87" t="s">
        <v>93</v>
      </c>
      <c r="M6" s="87" t="s">
        <v>94</v>
      </c>
      <c r="N6" s="86" t="s">
        <v>95</v>
      </c>
      <c r="O6" s="94">
        <v>15</v>
      </c>
    </row>
    <row r="7" ht="24" customHeight="1" spans="1:15">
      <c r="A7" s="8" t="s">
        <v>96</v>
      </c>
      <c r="B7" s="88" t="s">
        <v>97</v>
      </c>
      <c r="C7" s="9">
        <v>885449.97</v>
      </c>
      <c r="D7" s="9">
        <v>885449.97</v>
      </c>
      <c r="E7" s="9">
        <v>885449.97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89" t="s">
        <v>98</v>
      </c>
      <c r="B8" s="90" t="s">
        <v>99</v>
      </c>
      <c r="C8" s="9">
        <v>885449.97</v>
      </c>
      <c r="D8" s="9">
        <v>885449.97</v>
      </c>
      <c r="E8" s="9">
        <v>885449.97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91" t="s">
        <v>100</v>
      </c>
      <c r="B9" s="92" t="s">
        <v>101</v>
      </c>
      <c r="C9" s="9">
        <v>129743.4</v>
      </c>
      <c r="D9" s="9">
        <v>129743.4</v>
      </c>
      <c r="E9" s="9">
        <v>129743.4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91" t="s">
        <v>102</v>
      </c>
      <c r="B10" s="92" t="s">
        <v>103</v>
      </c>
      <c r="C10" s="9">
        <v>455706.57</v>
      </c>
      <c r="D10" s="9">
        <v>455706.57</v>
      </c>
      <c r="E10" s="9">
        <v>455706.57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91" t="s">
        <v>104</v>
      </c>
      <c r="B11" s="92" t="s">
        <v>105</v>
      </c>
      <c r="C11" s="9">
        <v>300000</v>
      </c>
      <c r="D11" s="9">
        <v>300000</v>
      </c>
      <c r="E11" s="9">
        <v>300000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106</v>
      </c>
      <c r="B12" s="88" t="s">
        <v>107</v>
      </c>
      <c r="C12" s="9">
        <v>11474560.67</v>
      </c>
      <c r="D12" s="9">
        <v>3291210.67</v>
      </c>
      <c r="E12" s="9">
        <v>3291210.67</v>
      </c>
      <c r="F12" s="9"/>
      <c r="G12" s="9"/>
      <c r="H12" s="9"/>
      <c r="I12" s="9"/>
      <c r="J12" s="9">
        <v>8183350</v>
      </c>
      <c r="K12" s="9">
        <v>8183350</v>
      </c>
      <c r="L12" s="9"/>
      <c r="M12" s="9"/>
      <c r="N12" s="9"/>
      <c r="O12" s="9"/>
    </row>
    <row r="13" ht="24" customHeight="1" spans="1:15">
      <c r="A13" s="89" t="s">
        <v>108</v>
      </c>
      <c r="B13" s="90" t="s">
        <v>109</v>
      </c>
      <c r="C13" s="9">
        <v>11203964.24</v>
      </c>
      <c r="D13" s="9">
        <v>3020614.24</v>
      </c>
      <c r="E13" s="9">
        <v>3020614.24</v>
      </c>
      <c r="F13" s="9"/>
      <c r="G13" s="9"/>
      <c r="H13" s="9"/>
      <c r="I13" s="9"/>
      <c r="J13" s="9">
        <v>8183350</v>
      </c>
      <c r="K13" s="9">
        <v>8183350</v>
      </c>
      <c r="L13" s="9"/>
      <c r="M13" s="9"/>
      <c r="N13" s="9"/>
      <c r="O13" s="9"/>
    </row>
    <row r="14" ht="24" customHeight="1" spans="1:15">
      <c r="A14" s="91" t="s">
        <v>110</v>
      </c>
      <c r="B14" s="92" t="s">
        <v>111</v>
      </c>
      <c r="C14" s="9">
        <v>11203964.24</v>
      </c>
      <c r="D14" s="9">
        <v>3020614.24</v>
      </c>
      <c r="E14" s="9">
        <v>3020614.24</v>
      </c>
      <c r="F14" s="9"/>
      <c r="G14" s="9"/>
      <c r="H14" s="9"/>
      <c r="I14" s="9"/>
      <c r="J14" s="9">
        <v>8183350</v>
      </c>
      <c r="K14" s="9">
        <v>8183350</v>
      </c>
      <c r="L14" s="9"/>
      <c r="M14" s="9"/>
      <c r="N14" s="9"/>
      <c r="O14" s="9"/>
    </row>
    <row r="15" ht="24" customHeight="1" spans="1:15">
      <c r="A15" s="89" t="s">
        <v>112</v>
      </c>
      <c r="B15" s="90" t="s">
        <v>113</v>
      </c>
      <c r="C15" s="9">
        <v>270596.43</v>
      </c>
      <c r="D15" s="9">
        <v>270596.43</v>
      </c>
      <c r="E15" s="9">
        <v>270596.43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91" t="s">
        <v>114</v>
      </c>
      <c r="B16" s="92" t="s">
        <v>115</v>
      </c>
      <c r="C16" s="9">
        <v>153446.49</v>
      </c>
      <c r="D16" s="9">
        <v>153446.49</v>
      </c>
      <c r="E16" s="9">
        <v>153446.49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91" t="s">
        <v>116</v>
      </c>
      <c r="B17" s="92" t="s">
        <v>117</v>
      </c>
      <c r="C17" s="9">
        <v>103359.94</v>
      </c>
      <c r="D17" s="9">
        <v>103359.94</v>
      </c>
      <c r="E17" s="9">
        <v>103359.94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91" t="s">
        <v>118</v>
      </c>
      <c r="B18" s="92" t="s">
        <v>119</v>
      </c>
      <c r="C18" s="9">
        <v>13790</v>
      </c>
      <c r="D18" s="9">
        <v>13790</v>
      </c>
      <c r="E18" s="9">
        <v>13790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8" t="s">
        <v>120</v>
      </c>
      <c r="B19" s="88" t="s">
        <v>121</v>
      </c>
      <c r="C19" s="9">
        <v>270787.92</v>
      </c>
      <c r="D19" s="9">
        <v>270787.92</v>
      </c>
      <c r="E19" s="9">
        <v>270787.92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89" t="s">
        <v>122</v>
      </c>
      <c r="B20" s="90" t="s">
        <v>123</v>
      </c>
      <c r="C20" s="9">
        <v>270787.92</v>
      </c>
      <c r="D20" s="9">
        <v>270787.92</v>
      </c>
      <c r="E20" s="9">
        <v>270787.92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91" t="s">
        <v>124</v>
      </c>
      <c r="B21" s="92" t="s">
        <v>125</v>
      </c>
      <c r="C21" s="9">
        <v>270787.92</v>
      </c>
      <c r="D21" s="9">
        <v>270787.92</v>
      </c>
      <c r="E21" s="9">
        <v>270787.92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9.35" customHeight="1" spans="1:15">
      <c r="A22" s="93" t="s">
        <v>56</v>
      </c>
      <c r="B22" s="93"/>
      <c r="C22" s="9">
        <v>12630798.56</v>
      </c>
      <c r="D22" s="9">
        <v>4447448.56</v>
      </c>
      <c r="E22" s="9">
        <v>4447448.56</v>
      </c>
      <c r="F22" s="9"/>
      <c r="G22" s="9"/>
      <c r="H22" s="9"/>
      <c r="I22" s="9"/>
      <c r="J22" s="9">
        <v>8183350</v>
      </c>
      <c r="K22" s="9">
        <v>8183350</v>
      </c>
      <c r="L22" s="9"/>
      <c r="M22" s="9"/>
      <c r="N22" s="9"/>
      <c r="O22" s="9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590277777777778" bottom="0.590277777777778" header="0" footer="0"/>
  <pageSetup paperSize="9" scale="4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H9" sqref="H9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9" t="s">
        <v>126</v>
      </c>
      <c r="B1" s="19"/>
      <c r="C1" s="19"/>
      <c r="D1" s="19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71" t="str">
        <f>"单位名称："&amp;"姚安县光禄中心卫生院"</f>
        <v>单位名称：姚安县光禄中心卫生院</v>
      </c>
      <c r="B3" s="71"/>
      <c r="C3" s="72"/>
      <c r="D3" s="73" t="s">
        <v>2</v>
      </c>
    </row>
    <row r="4" customHeight="1" spans="1:4">
      <c r="A4" s="74" t="s">
        <v>127</v>
      </c>
      <c r="B4" s="74"/>
      <c r="C4" s="74" t="s">
        <v>128</v>
      </c>
      <c r="D4" s="74"/>
    </row>
    <row r="5" ht="42" customHeight="1" spans="1:4">
      <c r="A5" s="74" t="s">
        <v>5</v>
      </c>
      <c r="B5" s="74" t="str">
        <f t="shared" ref="B5:D5" si="0">"2025"&amp;"年预算数"</f>
        <v>2025年预算数</v>
      </c>
      <c r="C5" s="13" t="s">
        <v>6</v>
      </c>
      <c r="D5" s="74" t="str">
        <f t="shared" si="0"/>
        <v>2025年预算数</v>
      </c>
    </row>
    <row r="6" ht="24.1" customHeight="1" spans="1:4">
      <c r="A6" s="75" t="s">
        <v>129</v>
      </c>
      <c r="B6" s="17">
        <v>4447448.56</v>
      </c>
      <c r="C6" s="76" t="s">
        <v>130</v>
      </c>
      <c r="D6" s="17">
        <v>4447448.56</v>
      </c>
    </row>
    <row r="7" ht="24.1" customHeight="1" spans="1:4">
      <c r="A7" s="75" t="s">
        <v>131</v>
      </c>
      <c r="B7" s="17">
        <v>4447448.56</v>
      </c>
      <c r="C7" s="76" t="s">
        <v>132</v>
      </c>
      <c r="D7" s="17"/>
    </row>
    <row r="8" ht="24.1" customHeight="1" spans="1:4">
      <c r="A8" s="75" t="s">
        <v>133</v>
      </c>
      <c r="B8" s="17"/>
      <c r="C8" s="76" t="s">
        <v>134</v>
      </c>
      <c r="D8" s="17"/>
    </row>
    <row r="9" ht="24.1" customHeight="1" spans="1:4">
      <c r="A9" s="75" t="s">
        <v>135</v>
      </c>
      <c r="B9" s="17"/>
      <c r="C9" s="76" t="s">
        <v>136</v>
      </c>
      <c r="D9" s="17"/>
    </row>
    <row r="10" ht="24.1" customHeight="1" spans="1:4">
      <c r="A10" s="75" t="s">
        <v>137</v>
      </c>
      <c r="B10" s="17"/>
      <c r="C10" s="76" t="s">
        <v>138</v>
      </c>
      <c r="D10" s="17"/>
    </row>
    <row r="11" ht="24.1" customHeight="1" spans="1:4">
      <c r="A11" s="75" t="s">
        <v>131</v>
      </c>
      <c r="B11" s="17"/>
      <c r="C11" s="76" t="s">
        <v>139</v>
      </c>
      <c r="D11" s="17"/>
    </row>
    <row r="12" ht="24.1" customHeight="1" spans="1:4">
      <c r="A12" s="77" t="s">
        <v>133</v>
      </c>
      <c r="B12" s="17"/>
      <c r="C12" s="78" t="s">
        <v>140</v>
      </c>
      <c r="D12" s="17"/>
    </row>
    <row r="13" ht="24.1" customHeight="1" spans="1:4">
      <c r="A13" s="77" t="s">
        <v>135</v>
      </c>
      <c r="B13" s="17"/>
      <c r="C13" s="78" t="s">
        <v>141</v>
      </c>
      <c r="D13" s="17"/>
    </row>
    <row r="14" ht="24.1" customHeight="1" spans="1:4">
      <c r="A14" s="79"/>
      <c r="B14" s="17"/>
      <c r="C14" s="78" t="s">
        <v>142</v>
      </c>
      <c r="D14" s="17">
        <v>885449.97</v>
      </c>
    </row>
    <row r="15" ht="24.1" customHeight="1" spans="1:4">
      <c r="A15" s="79"/>
      <c r="B15" s="17"/>
      <c r="C15" s="78" t="s">
        <v>143</v>
      </c>
      <c r="D15" s="17"/>
    </row>
    <row r="16" ht="24.1" customHeight="1" spans="1:4">
      <c r="A16" s="79"/>
      <c r="B16" s="17"/>
      <c r="C16" s="78" t="s">
        <v>144</v>
      </c>
      <c r="D16" s="17">
        <v>3291210.67</v>
      </c>
    </row>
    <row r="17" ht="24.1" customHeight="1" spans="1:4">
      <c r="A17" s="79"/>
      <c r="B17" s="17"/>
      <c r="C17" s="78" t="s">
        <v>145</v>
      </c>
      <c r="D17" s="17"/>
    </row>
    <row r="18" ht="24.1" customHeight="1" spans="1:4">
      <c r="A18" s="79"/>
      <c r="B18" s="17"/>
      <c r="C18" s="78" t="s">
        <v>146</v>
      </c>
      <c r="D18" s="17"/>
    </row>
    <row r="19" ht="24.1" customHeight="1" spans="1:4">
      <c r="A19" s="79"/>
      <c r="B19" s="17"/>
      <c r="C19" s="78" t="s">
        <v>147</v>
      </c>
      <c r="D19" s="17"/>
    </row>
    <row r="20" ht="24.1" customHeight="1" spans="1:4">
      <c r="A20" s="79"/>
      <c r="B20" s="17"/>
      <c r="C20" s="78" t="s">
        <v>148</v>
      </c>
      <c r="D20" s="17"/>
    </row>
    <row r="21" ht="24.1" customHeight="1" spans="1:4">
      <c r="A21" s="79"/>
      <c r="B21" s="17"/>
      <c r="C21" s="78" t="s">
        <v>149</v>
      </c>
      <c r="D21" s="17"/>
    </row>
    <row r="22" ht="24.1" customHeight="1" spans="1:4">
      <c r="A22" s="79"/>
      <c r="B22" s="17"/>
      <c r="C22" s="78" t="s">
        <v>150</v>
      </c>
      <c r="D22" s="17"/>
    </row>
    <row r="23" ht="24.1" customHeight="1" spans="1:4">
      <c r="A23" s="79"/>
      <c r="B23" s="17"/>
      <c r="C23" s="78" t="s">
        <v>151</v>
      </c>
      <c r="D23" s="17"/>
    </row>
    <row r="24" ht="24.1" customHeight="1" spans="1:4">
      <c r="A24" s="79"/>
      <c r="B24" s="17"/>
      <c r="C24" s="78" t="s">
        <v>152</v>
      </c>
      <c r="D24" s="17"/>
    </row>
    <row r="25" ht="24.1" customHeight="1" spans="1:4">
      <c r="A25" s="79"/>
      <c r="B25" s="17"/>
      <c r="C25" s="78" t="s">
        <v>153</v>
      </c>
      <c r="D25" s="17"/>
    </row>
    <row r="26" ht="24.1" customHeight="1" spans="1:4">
      <c r="A26" s="79"/>
      <c r="B26" s="17"/>
      <c r="C26" s="78" t="s">
        <v>154</v>
      </c>
      <c r="D26" s="17">
        <v>270787.92</v>
      </c>
    </row>
    <row r="27" ht="24.1" customHeight="1" spans="1:4">
      <c r="A27" s="79"/>
      <c r="B27" s="17"/>
      <c r="C27" s="78" t="s">
        <v>155</v>
      </c>
      <c r="D27" s="17"/>
    </row>
    <row r="28" ht="24.1" customHeight="1" spans="1:4">
      <c r="A28" s="79"/>
      <c r="B28" s="17"/>
      <c r="C28" s="78" t="s">
        <v>156</v>
      </c>
      <c r="D28" s="17"/>
    </row>
    <row r="29" ht="24.1" customHeight="1" spans="1:4">
      <c r="A29" s="79"/>
      <c r="B29" s="17"/>
      <c r="C29" s="78" t="s">
        <v>157</v>
      </c>
      <c r="D29" s="17"/>
    </row>
    <row r="30" ht="24.1" customHeight="1" spans="1:4">
      <c r="A30" s="79"/>
      <c r="B30" s="17"/>
      <c r="C30" s="78" t="s">
        <v>158</v>
      </c>
      <c r="D30" s="17"/>
    </row>
    <row r="31" ht="24.1" customHeight="1" spans="1:4">
      <c r="A31" s="79"/>
      <c r="B31" s="17"/>
      <c r="C31" s="77" t="s">
        <v>159</v>
      </c>
      <c r="D31" s="17"/>
    </row>
    <row r="32" ht="24.1" customHeight="1" spans="1:4">
      <c r="A32" s="79"/>
      <c r="B32" s="17"/>
      <c r="C32" s="77" t="s">
        <v>160</v>
      </c>
      <c r="D32" s="17"/>
    </row>
    <row r="33" ht="24.1" customHeight="1" spans="1:4">
      <c r="A33" s="79"/>
      <c r="B33" s="17"/>
      <c r="C33" s="80" t="s">
        <v>161</v>
      </c>
      <c r="D33" s="17"/>
    </row>
    <row r="34" ht="24" customHeight="1" spans="1:4">
      <c r="A34" s="81"/>
      <c r="B34" s="17"/>
      <c r="C34" s="82" t="s">
        <v>162</v>
      </c>
      <c r="D34" s="17"/>
    </row>
    <row r="35" ht="24" customHeight="1" spans="1:4">
      <c r="A35" s="81"/>
      <c r="B35" s="17"/>
      <c r="C35" s="82" t="s">
        <v>163</v>
      </c>
      <c r="D35" s="17"/>
    </row>
    <row r="36" ht="24" customHeight="1" spans="1:4">
      <c r="A36" s="81"/>
      <c r="B36" s="17"/>
      <c r="C36" s="82" t="s">
        <v>164</v>
      </c>
      <c r="D36" s="17"/>
    </row>
    <row r="37" ht="24" customHeight="1" spans="1:4">
      <c r="A37" s="81"/>
      <c r="B37" s="17"/>
      <c r="C37" s="80" t="s">
        <v>165</v>
      </c>
      <c r="D37" s="83"/>
    </row>
    <row r="38" ht="24.1" customHeight="1" spans="1:4">
      <c r="A38" s="81" t="s">
        <v>51</v>
      </c>
      <c r="B38" s="17">
        <v>4447448.56</v>
      </c>
      <c r="C38" s="81" t="s">
        <v>166</v>
      </c>
      <c r="D38" s="17">
        <v>4447448.56</v>
      </c>
    </row>
  </sheetData>
  <mergeCells count="5">
    <mergeCell ref="A1:D1"/>
    <mergeCell ref="A2:D2"/>
    <mergeCell ref="A3:B3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G3" sqref="G3"/>
    </sheetView>
  </sheetViews>
  <sheetFormatPr defaultColWidth="9" defaultRowHeight="13.5" customHeight="1" outlineLevelCol="6"/>
  <cols>
    <col min="1" max="1" width="18.5740740740741" customWidth="1"/>
    <col min="2" max="2" width="35.5555555555556" customWidth="1"/>
    <col min="3" max="6" width="26.1203703703704" customWidth="1"/>
    <col min="7" max="7" width="20.4444444444444" customWidth="1"/>
  </cols>
  <sheetData>
    <row r="1" ht="15.4" customHeight="1" spans="1:7">
      <c r="A1" s="28" t="s">
        <v>167</v>
      </c>
      <c r="B1" s="28"/>
      <c r="C1" s="28"/>
      <c r="D1" s="28"/>
      <c r="E1" s="28"/>
      <c r="F1" s="28"/>
      <c r="G1" s="28"/>
    </row>
    <row r="2" ht="35.65" customHeight="1" spans="1:7">
      <c r="A2" s="25" t="str">
        <f>"2025"&amp;"年一般公共预算支出预算表（按功能科目分类）"</f>
        <v>2025年一般公共预算支出预算表（按功能科目分类）</v>
      </c>
      <c r="B2" s="25"/>
      <c r="C2" s="25"/>
      <c r="D2" s="25"/>
      <c r="E2" s="25"/>
      <c r="F2" s="25"/>
      <c r="G2" s="25"/>
    </row>
    <row r="3" ht="26.35" customHeight="1" spans="1:7">
      <c r="A3" s="24" t="str">
        <f>"单位名称："&amp;"姚安县光禄中心卫生院"</f>
        <v>单位名称：姚安县光禄中心卫生院</v>
      </c>
      <c r="B3" s="24"/>
      <c r="C3" s="24"/>
      <c r="D3" s="24"/>
      <c r="E3" s="24"/>
      <c r="F3" s="68"/>
      <c r="G3" s="28" t="s">
        <v>2</v>
      </c>
    </row>
    <row r="4" ht="18.85" customHeight="1" spans="1:7">
      <c r="A4" s="18" t="s">
        <v>168</v>
      </c>
      <c r="B4" s="18"/>
      <c r="C4" s="18" t="s">
        <v>56</v>
      </c>
      <c r="D4" s="18" t="s">
        <v>75</v>
      </c>
      <c r="E4" s="18"/>
      <c r="F4" s="18"/>
      <c r="G4" s="18" t="s">
        <v>76</v>
      </c>
    </row>
    <row r="5" ht="18.85" customHeight="1" spans="1:7">
      <c r="A5" s="18" t="s">
        <v>72</v>
      </c>
      <c r="B5" s="18" t="s">
        <v>73</v>
      </c>
      <c r="C5" s="18"/>
      <c r="D5" s="18" t="s">
        <v>58</v>
      </c>
      <c r="E5" s="18" t="s">
        <v>169</v>
      </c>
      <c r="F5" s="18" t="s">
        <v>170</v>
      </c>
      <c r="G5" s="18"/>
    </row>
    <row r="6" ht="18.85" customHeight="1" spans="1:7">
      <c r="A6" s="18" t="s">
        <v>82</v>
      </c>
      <c r="B6" s="18">
        <v>2</v>
      </c>
      <c r="C6" s="18" t="s">
        <v>84</v>
      </c>
      <c r="D6" s="18" t="s">
        <v>85</v>
      </c>
      <c r="E6" s="18" t="s">
        <v>86</v>
      </c>
      <c r="F6" s="18" t="s">
        <v>87</v>
      </c>
      <c r="G6" s="18" t="s">
        <v>88</v>
      </c>
    </row>
    <row r="7" ht="18.85" customHeight="1" spans="1:7">
      <c r="A7" s="16" t="s">
        <v>96</v>
      </c>
      <c r="B7" s="16" t="s">
        <v>97</v>
      </c>
      <c r="C7" s="17">
        <v>885449.97</v>
      </c>
      <c r="D7" s="17">
        <v>885449.97</v>
      </c>
      <c r="E7" s="17">
        <v>883649.97</v>
      </c>
      <c r="F7" s="17">
        <v>1800</v>
      </c>
      <c r="G7" s="17"/>
    </row>
    <row r="8" ht="18.85" customHeight="1" spans="1:7">
      <c r="A8" s="69" t="s">
        <v>98</v>
      </c>
      <c r="B8" s="69" t="s">
        <v>99</v>
      </c>
      <c r="C8" s="17">
        <v>885449.97</v>
      </c>
      <c r="D8" s="17">
        <v>885449.97</v>
      </c>
      <c r="E8" s="17">
        <v>883649.97</v>
      </c>
      <c r="F8" s="17">
        <v>1800</v>
      </c>
      <c r="G8" s="17"/>
    </row>
    <row r="9" ht="18.85" customHeight="1" spans="1:7">
      <c r="A9" s="70" t="s">
        <v>100</v>
      </c>
      <c r="B9" s="70" t="s">
        <v>101</v>
      </c>
      <c r="C9" s="17">
        <v>129743.4</v>
      </c>
      <c r="D9" s="17">
        <v>129743.4</v>
      </c>
      <c r="E9" s="17">
        <v>127943.4</v>
      </c>
      <c r="F9" s="17">
        <v>1800</v>
      </c>
      <c r="G9" s="17"/>
    </row>
    <row r="10" ht="18.85" customHeight="1" spans="1:7">
      <c r="A10" s="70" t="s">
        <v>102</v>
      </c>
      <c r="B10" s="70" t="s">
        <v>103</v>
      </c>
      <c r="C10" s="17">
        <v>455706.57</v>
      </c>
      <c r="D10" s="17">
        <v>455706.57</v>
      </c>
      <c r="E10" s="17">
        <v>455706.57</v>
      </c>
      <c r="F10" s="17"/>
      <c r="G10" s="17"/>
    </row>
    <row r="11" ht="18.85" customHeight="1" spans="1:7">
      <c r="A11" s="70" t="s">
        <v>104</v>
      </c>
      <c r="B11" s="70" t="s">
        <v>105</v>
      </c>
      <c r="C11" s="17">
        <v>300000</v>
      </c>
      <c r="D11" s="17">
        <v>300000</v>
      </c>
      <c r="E11" s="17">
        <v>300000</v>
      </c>
      <c r="F11" s="17"/>
      <c r="G11" s="17"/>
    </row>
    <row r="12" ht="18.85" customHeight="1" spans="1:7">
      <c r="A12" s="16" t="s">
        <v>106</v>
      </c>
      <c r="B12" s="16" t="s">
        <v>107</v>
      </c>
      <c r="C12" s="17">
        <v>3291210.67</v>
      </c>
      <c r="D12" s="17">
        <v>3291210.67</v>
      </c>
      <c r="E12" s="17">
        <v>3250592.48</v>
      </c>
      <c r="F12" s="17">
        <v>40618.19</v>
      </c>
      <c r="G12" s="17"/>
    </row>
    <row r="13" ht="18.85" customHeight="1" spans="1:7">
      <c r="A13" s="69" t="s">
        <v>108</v>
      </c>
      <c r="B13" s="69" t="s">
        <v>109</v>
      </c>
      <c r="C13" s="17">
        <v>3020614.24</v>
      </c>
      <c r="D13" s="17">
        <v>3020614.24</v>
      </c>
      <c r="E13" s="17">
        <v>2979996.05</v>
      </c>
      <c r="F13" s="17">
        <v>40618.19</v>
      </c>
      <c r="G13" s="17"/>
    </row>
    <row r="14" ht="18.85" customHeight="1" spans="1:7">
      <c r="A14" s="70" t="s">
        <v>110</v>
      </c>
      <c r="B14" s="70" t="s">
        <v>111</v>
      </c>
      <c r="C14" s="17">
        <v>3020614.24</v>
      </c>
      <c r="D14" s="17">
        <v>3020614.24</v>
      </c>
      <c r="E14" s="17">
        <v>2979996.05</v>
      </c>
      <c r="F14" s="17">
        <v>40618.19</v>
      </c>
      <c r="G14" s="17"/>
    </row>
    <row r="15" ht="18.85" customHeight="1" spans="1:7">
      <c r="A15" s="69" t="s">
        <v>112</v>
      </c>
      <c r="B15" s="69" t="s">
        <v>113</v>
      </c>
      <c r="C15" s="17">
        <v>270596.43</v>
      </c>
      <c r="D15" s="17">
        <v>270596.43</v>
      </c>
      <c r="E15" s="17">
        <v>270596.43</v>
      </c>
      <c r="F15" s="17"/>
      <c r="G15" s="17"/>
    </row>
    <row r="16" ht="18.85" customHeight="1" spans="1:7">
      <c r="A16" s="70" t="s">
        <v>114</v>
      </c>
      <c r="B16" s="70" t="s">
        <v>115</v>
      </c>
      <c r="C16" s="17">
        <v>153446.49</v>
      </c>
      <c r="D16" s="17">
        <v>153446.49</v>
      </c>
      <c r="E16" s="17">
        <v>153446.49</v>
      </c>
      <c r="F16" s="17"/>
      <c r="G16" s="17"/>
    </row>
    <row r="17" ht="18.85" customHeight="1" spans="1:7">
      <c r="A17" s="70" t="s">
        <v>116</v>
      </c>
      <c r="B17" s="70" t="s">
        <v>117</v>
      </c>
      <c r="C17" s="17">
        <v>103359.94</v>
      </c>
      <c r="D17" s="17">
        <v>103359.94</v>
      </c>
      <c r="E17" s="17">
        <v>103359.94</v>
      </c>
      <c r="F17" s="17"/>
      <c r="G17" s="17"/>
    </row>
    <row r="18" ht="18.85" customHeight="1" spans="1:7">
      <c r="A18" s="70" t="s">
        <v>118</v>
      </c>
      <c r="B18" s="70" t="s">
        <v>119</v>
      </c>
      <c r="C18" s="17">
        <v>13790</v>
      </c>
      <c r="D18" s="17">
        <v>13790</v>
      </c>
      <c r="E18" s="17">
        <v>13790</v>
      </c>
      <c r="F18" s="17"/>
      <c r="G18" s="17"/>
    </row>
    <row r="19" ht="18.85" customHeight="1" spans="1:7">
      <c r="A19" s="16" t="s">
        <v>120</v>
      </c>
      <c r="B19" s="16" t="s">
        <v>121</v>
      </c>
      <c r="C19" s="17">
        <v>270787.92</v>
      </c>
      <c r="D19" s="17">
        <v>270787.92</v>
      </c>
      <c r="E19" s="17">
        <v>270787.92</v>
      </c>
      <c r="F19" s="17"/>
      <c r="G19" s="17"/>
    </row>
    <row r="20" ht="18.85" customHeight="1" spans="1:7">
      <c r="A20" s="69" t="s">
        <v>122</v>
      </c>
      <c r="B20" s="69" t="s">
        <v>123</v>
      </c>
      <c r="C20" s="17">
        <v>270787.92</v>
      </c>
      <c r="D20" s="17">
        <v>270787.92</v>
      </c>
      <c r="E20" s="17">
        <v>270787.92</v>
      </c>
      <c r="F20" s="17"/>
      <c r="G20" s="17"/>
    </row>
    <row r="21" ht="18.85" customHeight="1" spans="1:7">
      <c r="A21" s="70" t="s">
        <v>124</v>
      </c>
      <c r="B21" s="70" t="s">
        <v>125</v>
      </c>
      <c r="C21" s="17">
        <v>270787.92</v>
      </c>
      <c r="D21" s="17">
        <v>270787.92</v>
      </c>
      <c r="E21" s="17">
        <v>270787.92</v>
      </c>
      <c r="F21" s="17"/>
      <c r="G21" s="17"/>
    </row>
    <row r="22" ht="18.85" customHeight="1" spans="1:7">
      <c r="A22" s="18" t="s">
        <v>171</v>
      </c>
      <c r="B22" s="18"/>
      <c r="C22" s="17">
        <v>4447448.56</v>
      </c>
      <c r="D22" s="17">
        <v>4447448.56</v>
      </c>
      <c r="E22" s="17">
        <v>4405030.37</v>
      </c>
      <c r="F22" s="17">
        <v>42418.19</v>
      </c>
      <c r="G22" s="17"/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590277777777778" right="0.590277777777778" top="0.590277777777778" bottom="0.590277777777778" header="0" footer="0"/>
  <pageSetup paperSize="9" scale="76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13" sqref="A13"/>
    </sheetView>
  </sheetViews>
  <sheetFormatPr defaultColWidth="9" defaultRowHeight="13.5" customHeight="1" outlineLevelRow="7" outlineLevelCol="5"/>
  <cols>
    <col min="1" max="2" width="23.1203703703704" style="1" customWidth="1"/>
    <col min="3" max="6" width="20.1203703703704" style="1" customWidth="1"/>
    <col min="7" max="16384" width="9" style="1"/>
  </cols>
  <sheetData>
    <row r="1" ht="16.9" customHeight="1" spans="1:6">
      <c r="A1" s="59" t="s">
        <v>172</v>
      </c>
      <c r="B1" s="60"/>
      <c r="C1" s="60"/>
      <c r="D1" s="60"/>
      <c r="E1" s="61"/>
      <c r="F1" s="60"/>
    </row>
    <row r="2" ht="52.6" customHeight="1" spans="1:6">
      <c r="A2" s="62" t="str">
        <f>"2025"&amp;"年一般公共预算“三公”经费支出预算表"</f>
        <v>2025年一般公共预算“三公”经费支出预算表</v>
      </c>
      <c r="B2" s="62"/>
      <c r="C2" s="62"/>
      <c r="D2" s="62"/>
      <c r="E2" s="62"/>
      <c r="F2" s="62"/>
    </row>
    <row r="3" ht="19.6" customHeight="1" spans="1:6">
      <c r="A3" s="63" t="str">
        <f>"单位名称："&amp;"姚安县光禄中心卫生院"</f>
        <v>单位名称：姚安县光禄中心卫生院</v>
      </c>
      <c r="B3" s="63"/>
      <c r="C3" s="64" t="s">
        <v>2</v>
      </c>
      <c r="D3" s="64"/>
      <c r="E3" s="64"/>
      <c r="F3" s="64"/>
    </row>
    <row r="4" ht="18.85" customHeight="1" spans="1:6">
      <c r="A4" s="10" t="s">
        <v>173</v>
      </c>
      <c r="B4" s="10" t="s">
        <v>174</v>
      </c>
      <c r="C4" s="10" t="s">
        <v>175</v>
      </c>
      <c r="D4" s="10"/>
      <c r="E4" s="10"/>
      <c r="F4" s="10" t="s">
        <v>176</v>
      </c>
    </row>
    <row r="5" ht="18.85" customHeight="1" spans="1:6">
      <c r="A5" s="65"/>
      <c r="B5" s="65"/>
      <c r="C5" s="65" t="s">
        <v>58</v>
      </c>
      <c r="D5" s="65" t="s">
        <v>177</v>
      </c>
      <c r="E5" s="65" t="s">
        <v>178</v>
      </c>
      <c r="F5" s="65"/>
    </row>
    <row r="6" ht="18.85" customHeight="1" spans="1:6">
      <c r="A6" s="66" t="s">
        <v>82</v>
      </c>
      <c r="B6" s="66" t="s">
        <v>83</v>
      </c>
      <c r="C6" s="66" t="s">
        <v>84</v>
      </c>
      <c r="D6" s="66" t="s">
        <v>85</v>
      </c>
      <c r="E6" s="66" t="s">
        <v>86</v>
      </c>
      <c r="F6" s="66" t="s">
        <v>87</v>
      </c>
    </row>
    <row r="7" ht="18.85" customHeight="1" spans="1:6">
      <c r="A7" s="67"/>
      <c r="B7" s="67"/>
      <c r="C7" s="67"/>
      <c r="D7" s="67"/>
      <c r="E7" s="67"/>
      <c r="F7" s="67"/>
    </row>
    <row r="8" ht="27" customHeight="1" spans="1:1">
      <c r="A8" s="1" t="s">
        <v>179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9"/>
  <sheetViews>
    <sheetView showZeros="0" topLeftCell="H1" workbookViewId="0">
      <selection activeCell="O11" sqref="O11"/>
    </sheetView>
  </sheetViews>
  <sheetFormatPr defaultColWidth="10.712962962963" defaultRowHeight="14.25" customHeight="1"/>
  <cols>
    <col min="1" max="1" width="23.5555555555556" customWidth="1"/>
    <col min="2" max="2" width="26.6666666666667" customWidth="1"/>
    <col min="3" max="3" width="47" customWidth="1"/>
    <col min="4" max="4" width="12.4444444444444" customWidth="1"/>
    <col min="5" max="5" width="28" customWidth="1"/>
    <col min="6" max="6" width="15.4444444444444" customWidth="1"/>
    <col min="7" max="7" width="26.8888888888889" customWidth="1"/>
    <col min="8" max="9" width="15.7777777777778" customWidth="1"/>
    <col min="10" max="12" width="8.77777777777778" customWidth="1"/>
    <col min="13" max="13" width="15.7777777777778" customWidth="1"/>
    <col min="14" max="18" width="8.77777777777778" customWidth="1"/>
    <col min="19" max="20" width="15.7777777777778" customWidth="1"/>
    <col min="21" max="24" width="8.77777777777778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9" t="s">
        <v>180</v>
      </c>
    </row>
    <row r="2" ht="45" customHeight="1" spans="1:24">
      <c r="A2" s="12" t="s">
        <v>181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"单位名称："&amp;"姚安县光禄中心卫生院"</f>
        <v>单位名称：姚安县光禄中心卫生院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9" t="s">
        <v>2</v>
      </c>
    </row>
    <row r="4" ht="18" customHeight="1" spans="1:24">
      <c r="A4" s="13" t="s">
        <v>182</v>
      </c>
      <c r="B4" s="13" t="s">
        <v>183</v>
      </c>
      <c r="C4" s="13" t="s">
        <v>184</v>
      </c>
      <c r="D4" s="13" t="s">
        <v>185</v>
      </c>
      <c r="E4" s="13" t="s">
        <v>186</v>
      </c>
      <c r="F4" s="13" t="s">
        <v>187</v>
      </c>
      <c r="G4" s="13" t="s">
        <v>188</v>
      </c>
      <c r="H4" s="13" t="s">
        <v>189</v>
      </c>
      <c r="I4" s="13" t="s">
        <v>189</v>
      </c>
      <c r="J4" s="13"/>
      <c r="K4" s="13"/>
      <c r="L4" s="13"/>
      <c r="M4" s="13"/>
      <c r="N4" s="13"/>
      <c r="O4" s="13"/>
      <c r="P4" s="13"/>
      <c r="Q4" s="13"/>
      <c r="R4" s="13" t="s">
        <v>62</v>
      </c>
      <c r="S4" s="13" t="s">
        <v>63</v>
      </c>
      <c r="T4" s="13"/>
      <c r="U4" s="13"/>
      <c r="V4" s="13"/>
      <c r="W4" s="13"/>
      <c r="X4" s="13"/>
    </row>
    <row r="5" ht="18" customHeight="1" spans="1:24">
      <c r="A5" s="13"/>
      <c r="B5" s="13"/>
      <c r="C5" s="13"/>
      <c r="D5" s="13"/>
      <c r="E5" s="13"/>
      <c r="F5" s="13"/>
      <c r="G5" s="13"/>
      <c r="H5" s="13" t="s">
        <v>190</v>
      </c>
      <c r="I5" s="13" t="s">
        <v>59</v>
      </c>
      <c r="J5" s="13"/>
      <c r="K5" s="13"/>
      <c r="L5" s="13"/>
      <c r="M5" s="13"/>
      <c r="N5" s="13"/>
      <c r="O5" s="13" t="s">
        <v>191</v>
      </c>
      <c r="P5" s="13"/>
      <c r="Q5" s="13"/>
      <c r="R5" s="13" t="s">
        <v>62</v>
      </c>
      <c r="S5" s="13" t="s">
        <v>63</v>
      </c>
      <c r="T5" s="13" t="s">
        <v>64</v>
      </c>
      <c r="U5" s="13" t="s">
        <v>63</v>
      </c>
      <c r="V5" s="13" t="s">
        <v>66</v>
      </c>
      <c r="W5" s="13" t="s">
        <v>67</v>
      </c>
      <c r="X5" s="13" t="s">
        <v>68</v>
      </c>
    </row>
    <row r="6" customHeight="1" spans="1:24">
      <c r="A6" s="13"/>
      <c r="B6" s="13"/>
      <c r="C6" s="13"/>
      <c r="D6" s="13"/>
      <c r="E6" s="13"/>
      <c r="F6" s="13"/>
      <c r="G6" s="13"/>
      <c r="H6" s="13"/>
      <c r="I6" s="13" t="s">
        <v>192</v>
      </c>
      <c r="J6" s="13" t="s">
        <v>193</v>
      </c>
      <c r="K6" s="13" t="s">
        <v>194</v>
      </c>
      <c r="L6" s="13" t="s">
        <v>195</v>
      </c>
      <c r="M6" s="13" t="s">
        <v>196</v>
      </c>
      <c r="N6" s="13" t="s">
        <v>197</v>
      </c>
      <c r="O6" s="13" t="s">
        <v>59</v>
      </c>
      <c r="P6" s="13" t="s">
        <v>60</v>
      </c>
      <c r="Q6" s="13" t="s">
        <v>61</v>
      </c>
      <c r="R6" s="13"/>
      <c r="S6" s="13" t="s">
        <v>58</v>
      </c>
      <c r="T6" s="13" t="s">
        <v>64</v>
      </c>
      <c r="U6" s="13" t="s">
        <v>198</v>
      </c>
      <c r="V6" s="13" t="s">
        <v>66</v>
      </c>
      <c r="W6" s="13" t="s">
        <v>67</v>
      </c>
      <c r="X6" s="13" t="s">
        <v>68</v>
      </c>
    </row>
    <row r="7" ht="37.5" customHeight="1" spans="1:24">
      <c r="A7" s="13"/>
      <c r="B7" s="13"/>
      <c r="C7" s="13"/>
      <c r="D7" s="13"/>
      <c r="E7" s="13"/>
      <c r="F7" s="13"/>
      <c r="G7" s="13"/>
      <c r="H7" s="13"/>
      <c r="I7" s="13" t="s">
        <v>58</v>
      </c>
      <c r="J7" s="13" t="s">
        <v>199</v>
      </c>
      <c r="K7" s="13" t="s">
        <v>193</v>
      </c>
      <c r="L7" s="13" t="s">
        <v>195</v>
      </c>
      <c r="M7" s="13" t="s">
        <v>196</v>
      </c>
      <c r="N7" s="13" t="s">
        <v>197</v>
      </c>
      <c r="O7" s="13" t="s">
        <v>195</v>
      </c>
      <c r="P7" s="13" t="s">
        <v>196</v>
      </c>
      <c r="Q7" s="13" t="s">
        <v>197</v>
      </c>
      <c r="R7" s="13" t="s">
        <v>62</v>
      </c>
      <c r="S7" s="13" t="s">
        <v>58</v>
      </c>
      <c r="T7" s="13" t="s">
        <v>64</v>
      </c>
      <c r="U7" s="13" t="s">
        <v>198</v>
      </c>
      <c r="V7" s="13" t="s">
        <v>66</v>
      </c>
      <c r="W7" s="13" t="s">
        <v>67</v>
      </c>
      <c r="X7" s="13" t="s">
        <v>68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16" t="s">
        <v>70</v>
      </c>
      <c r="B9" s="16"/>
      <c r="C9" s="16"/>
      <c r="D9" s="16"/>
      <c r="E9" s="16"/>
      <c r="F9" s="16"/>
      <c r="G9" s="16"/>
      <c r="H9" s="17">
        <v>10804798.56</v>
      </c>
      <c r="I9" s="17">
        <v>4447448.56</v>
      </c>
      <c r="J9" s="17"/>
      <c r="K9" s="17"/>
      <c r="L9" s="17"/>
      <c r="M9" s="17">
        <v>4447448.56</v>
      </c>
      <c r="N9" s="17"/>
      <c r="O9" s="17"/>
      <c r="P9" s="17"/>
      <c r="Q9" s="17"/>
      <c r="R9" s="17"/>
      <c r="S9" s="17">
        <v>6357350</v>
      </c>
      <c r="T9" s="17">
        <v>6357350</v>
      </c>
      <c r="U9" s="17"/>
      <c r="V9" s="17"/>
      <c r="W9" s="17"/>
      <c r="X9" s="17"/>
    </row>
    <row r="10" ht="30.75" customHeight="1" spans="1:24">
      <c r="A10" s="16" t="s">
        <v>70</v>
      </c>
      <c r="B10" s="16" t="s">
        <v>200</v>
      </c>
      <c r="C10" s="16" t="s">
        <v>201</v>
      </c>
      <c r="D10" s="16" t="s">
        <v>110</v>
      </c>
      <c r="E10" s="16" t="s">
        <v>111</v>
      </c>
      <c r="F10" s="16" t="s">
        <v>202</v>
      </c>
      <c r="G10" s="16" t="s">
        <v>203</v>
      </c>
      <c r="H10" s="17">
        <v>1053240</v>
      </c>
      <c r="I10" s="17">
        <v>1053240</v>
      </c>
      <c r="J10" s="17"/>
      <c r="K10" s="17"/>
      <c r="L10" s="17"/>
      <c r="M10" s="17">
        <v>1053240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30.75" customHeight="1" spans="1:24">
      <c r="A11" s="16" t="s">
        <v>70</v>
      </c>
      <c r="B11" s="16" t="s">
        <v>204</v>
      </c>
      <c r="C11" s="16" t="s">
        <v>205</v>
      </c>
      <c r="D11" s="16" t="s">
        <v>110</v>
      </c>
      <c r="E11" s="16" t="s">
        <v>111</v>
      </c>
      <c r="F11" s="16" t="s">
        <v>206</v>
      </c>
      <c r="G11" s="16" t="s">
        <v>207</v>
      </c>
      <c r="H11" s="17">
        <v>85140</v>
      </c>
      <c r="I11" s="17">
        <v>85140</v>
      </c>
      <c r="J11" s="17"/>
      <c r="K11" s="16"/>
      <c r="L11" s="17"/>
      <c r="M11" s="17">
        <v>85140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30.75" customHeight="1" spans="1:24">
      <c r="A12" s="16" t="s">
        <v>70</v>
      </c>
      <c r="B12" s="16" t="s">
        <v>208</v>
      </c>
      <c r="C12" s="16" t="s">
        <v>209</v>
      </c>
      <c r="D12" s="16" t="s">
        <v>110</v>
      </c>
      <c r="E12" s="16" t="s">
        <v>111</v>
      </c>
      <c r="F12" s="16" t="s">
        <v>206</v>
      </c>
      <c r="G12" s="16" t="s">
        <v>207</v>
      </c>
      <c r="H12" s="17">
        <v>174000</v>
      </c>
      <c r="I12" s="17">
        <v>174000</v>
      </c>
      <c r="J12" s="17"/>
      <c r="K12" s="16"/>
      <c r="L12" s="17"/>
      <c r="M12" s="17">
        <v>174000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30.75" customHeight="1" spans="1:24">
      <c r="A13" s="16" t="s">
        <v>70</v>
      </c>
      <c r="B13" s="16" t="s">
        <v>210</v>
      </c>
      <c r="C13" s="16" t="s">
        <v>211</v>
      </c>
      <c r="D13" s="16" t="s">
        <v>110</v>
      </c>
      <c r="E13" s="16" t="s">
        <v>111</v>
      </c>
      <c r="F13" s="16" t="s">
        <v>212</v>
      </c>
      <c r="G13" s="16" t="s">
        <v>213</v>
      </c>
      <c r="H13" s="17">
        <v>377880</v>
      </c>
      <c r="I13" s="17">
        <v>377880</v>
      </c>
      <c r="J13" s="17"/>
      <c r="K13" s="16"/>
      <c r="L13" s="17"/>
      <c r="M13" s="17">
        <v>377880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30.75" customHeight="1" spans="1:24">
      <c r="A14" s="16" t="s">
        <v>70</v>
      </c>
      <c r="B14" s="16" t="s">
        <v>214</v>
      </c>
      <c r="C14" s="16" t="s">
        <v>215</v>
      </c>
      <c r="D14" s="16" t="s">
        <v>110</v>
      </c>
      <c r="E14" s="16" t="s">
        <v>111</v>
      </c>
      <c r="F14" s="16" t="s">
        <v>212</v>
      </c>
      <c r="G14" s="16" t="s">
        <v>213</v>
      </c>
      <c r="H14" s="17">
        <v>224268</v>
      </c>
      <c r="I14" s="17">
        <v>224268</v>
      </c>
      <c r="J14" s="17"/>
      <c r="K14" s="16"/>
      <c r="L14" s="17"/>
      <c r="M14" s="17">
        <v>224268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ht="30.75" customHeight="1" spans="1:24">
      <c r="A15" s="16" t="s">
        <v>70</v>
      </c>
      <c r="B15" s="16" t="s">
        <v>216</v>
      </c>
      <c r="C15" s="16" t="s">
        <v>217</v>
      </c>
      <c r="D15" s="16" t="s">
        <v>110</v>
      </c>
      <c r="E15" s="16" t="s">
        <v>111</v>
      </c>
      <c r="F15" s="16" t="s">
        <v>212</v>
      </c>
      <c r="G15" s="16" t="s">
        <v>213</v>
      </c>
      <c r="H15" s="17">
        <v>87770</v>
      </c>
      <c r="I15" s="17">
        <v>87770</v>
      </c>
      <c r="J15" s="17"/>
      <c r="K15" s="16"/>
      <c r="L15" s="17"/>
      <c r="M15" s="17">
        <v>87770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ht="30.75" customHeight="1" spans="1:24">
      <c r="A16" s="16" t="s">
        <v>70</v>
      </c>
      <c r="B16" s="16" t="s">
        <v>218</v>
      </c>
      <c r="C16" s="16" t="s">
        <v>219</v>
      </c>
      <c r="D16" s="16" t="s">
        <v>110</v>
      </c>
      <c r="E16" s="16" t="s">
        <v>111</v>
      </c>
      <c r="F16" s="16" t="s">
        <v>212</v>
      </c>
      <c r="G16" s="16" t="s">
        <v>213</v>
      </c>
      <c r="H16" s="17">
        <v>522000</v>
      </c>
      <c r="I16" s="17">
        <v>522000</v>
      </c>
      <c r="J16" s="17"/>
      <c r="K16" s="16"/>
      <c r="L16" s="17"/>
      <c r="M16" s="17">
        <v>522000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30.75" customHeight="1" spans="1:24">
      <c r="A17" s="16" t="s">
        <v>70</v>
      </c>
      <c r="B17" s="16" t="s">
        <v>220</v>
      </c>
      <c r="C17" s="16" t="s">
        <v>221</v>
      </c>
      <c r="D17" s="16" t="s">
        <v>110</v>
      </c>
      <c r="E17" s="16" t="s">
        <v>111</v>
      </c>
      <c r="F17" s="16" t="s">
        <v>212</v>
      </c>
      <c r="G17" s="16" t="s">
        <v>213</v>
      </c>
      <c r="H17" s="17">
        <v>428268</v>
      </c>
      <c r="I17" s="17">
        <v>428268</v>
      </c>
      <c r="J17" s="17"/>
      <c r="K17" s="16"/>
      <c r="L17" s="17"/>
      <c r="M17" s="17">
        <v>428268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30.75" customHeight="1" spans="1:24">
      <c r="A18" s="16" t="s">
        <v>70</v>
      </c>
      <c r="B18" s="16" t="s">
        <v>222</v>
      </c>
      <c r="C18" s="16" t="s">
        <v>223</v>
      </c>
      <c r="D18" s="16" t="s">
        <v>102</v>
      </c>
      <c r="E18" s="16" t="s">
        <v>103</v>
      </c>
      <c r="F18" s="16" t="s">
        <v>224</v>
      </c>
      <c r="G18" s="16" t="s">
        <v>223</v>
      </c>
      <c r="H18" s="17">
        <v>455706.57</v>
      </c>
      <c r="I18" s="17">
        <v>455706.57</v>
      </c>
      <c r="J18" s="17"/>
      <c r="K18" s="16"/>
      <c r="L18" s="17"/>
      <c r="M18" s="17">
        <v>455706.57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30.75" customHeight="1" spans="1:24">
      <c r="A19" s="16" t="s">
        <v>70</v>
      </c>
      <c r="B19" s="16" t="s">
        <v>225</v>
      </c>
      <c r="C19" s="16" t="s">
        <v>226</v>
      </c>
      <c r="D19" s="16" t="s">
        <v>114</v>
      </c>
      <c r="E19" s="16" t="s">
        <v>115</v>
      </c>
      <c r="F19" s="16" t="s">
        <v>227</v>
      </c>
      <c r="G19" s="16" t="s">
        <v>228</v>
      </c>
      <c r="H19" s="17">
        <v>153446.49</v>
      </c>
      <c r="I19" s="17">
        <v>153446.49</v>
      </c>
      <c r="J19" s="17"/>
      <c r="K19" s="16"/>
      <c r="L19" s="17"/>
      <c r="M19" s="17">
        <v>153446.49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30.75" customHeight="1" spans="1:24">
      <c r="A20" s="16" t="s">
        <v>70</v>
      </c>
      <c r="B20" s="16" t="s">
        <v>229</v>
      </c>
      <c r="C20" s="16" t="s">
        <v>230</v>
      </c>
      <c r="D20" s="16" t="s">
        <v>116</v>
      </c>
      <c r="E20" s="16" t="s">
        <v>117</v>
      </c>
      <c r="F20" s="16" t="s">
        <v>231</v>
      </c>
      <c r="G20" s="16" t="s">
        <v>232</v>
      </c>
      <c r="H20" s="17">
        <v>90262.64</v>
      </c>
      <c r="I20" s="17">
        <v>90262.64</v>
      </c>
      <c r="J20" s="17"/>
      <c r="K20" s="16"/>
      <c r="L20" s="17"/>
      <c r="M20" s="17">
        <v>90262.64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30.75" customHeight="1" spans="1:24">
      <c r="A21" s="16" t="s">
        <v>70</v>
      </c>
      <c r="B21" s="16" t="s">
        <v>233</v>
      </c>
      <c r="C21" s="16" t="s">
        <v>234</v>
      </c>
      <c r="D21" s="16" t="s">
        <v>116</v>
      </c>
      <c r="E21" s="16" t="s">
        <v>117</v>
      </c>
      <c r="F21" s="16" t="s">
        <v>231</v>
      </c>
      <c r="G21" s="16" t="s">
        <v>232</v>
      </c>
      <c r="H21" s="17">
        <v>13097.3</v>
      </c>
      <c r="I21" s="17">
        <v>13097.3</v>
      </c>
      <c r="J21" s="17"/>
      <c r="K21" s="16"/>
      <c r="L21" s="17"/>
      <c r="M21" s="17">
        <v>13097.3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30.75" customHeight="1" spans="1:24">
      <c r="A22" s="16" t="s">
        <v>70</v>
      </c>
      <c r="B22" s="16" t="s">
        <v>235</v>
      </c>
      <c r="C22" s="16" t="s">
        <v>236</v>
      </c>
      <c r="D22" s="16" t="s">
        <v>118</v>
      </c>
      <c r="E22" s="16" t="s">
        <v>119</v>
      </c>
      <c r="F22" s="16" t="s">
        <v>237</v>
      </c>
      <c r="G22" s="16" t="s">
        <v>238</v>
      </c>
      <c r="H22" s="17">
        <v>13790</v>
      </c>
      <c r="I22" s="17">
        <v>13790</v>
      </c>
      <c r="J22" s="17"/>
      <c r="K22" s="16"/>
      <c r="L22" s="17"/>
      <c r="M22" s="17">
        <v>13790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30.75" customHeight="1" spans="1:24">
      <c r="A23" s="16" t="s">
        <v>70</v>
      </c>
      <c r="B23" s="16" t="s">
        <v>239</v>
      </c>
      <c r="C23" s="16" t="s">
        <v>240</v>
      </c>
      <c r="D23" s="16" t="s">
        <v>110</v>
      </c>
      <c r="E23" s="16" t="s">
        <v>111</v>
      </c>
      <c r="F23" s="16" t="s">
        <v>237</v>
      </c>
      <c r="G23" s="16" t="s">
        <v>238</v>
      </c>
      <c r="H23" s="17">
        <v>11282.83</v>
      </c>
      <c r="I23" s="17">
        <v>11282.83</v>
      </c>
      <c r="J23" s="17"/>
      <c r="K23" s="16"/>
      <c r="L23" s="17"/>
      <c r="M23" s="17">
        <v>11282.83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30.75" customHeight="1" spans="1:24">
      <c r="A24" s="16" t="s">
        <v>70</v>
      </c>
      <c r="B24" s="16" t="s">
        <v>241</v>
      </c>
      <c r="C24" s="16" t="s">
        <v>242</v>
      </c>
      <c r="D24" s="16" t="s">
        <v>110</v>
      </c>
      <c r="E24" s="16" t="s">
        <v>111</v>
      </c>
      <c r="F24" s="16" t="s">
        <v>237</v>
      </c>
      <c r="G24" s="16" t="s">
        <v>238</v>
      </c>
      <c r="H24" s="17">
        <v>16147.22</v>
      </c>
      <c r="I24" s="17">
        <v>16147.22</v>
      </c>
      <c r="J24" s="17"/>
      <c r="K24" s="16"/>
      <c r="L24" s="17"/>
      <c r="M24" s="17">
        <v>16147.22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30.75" customHeight="1" spans="1:24">
      <c r="A25" s="16" t="s">
        <v>70</v>
      </c>
      <c r="B25" s="16" t="s">
        <v>243</v>
      </c>
      <c r="C25" s="16" t="s">
        <v>125</v>
      </c>
      <c r="D25" s="16" t="s">
        <v>124</v>
      </c>
      <c r="E25" s="16" t="s">
        <v>125</v>
      </c>
      <c r="F25" s="16" t="s">
        <v>244</v>
      </c>
      <c r="G25" s="16" t="s">
        <v>125</v>
      </c>
      <c r="H25" s="17">
        <v>270787.92</v>
      </c>
      <c r="I25" s="17">
        <v>270787.92</v>
      </c>
      <c r="J25" s="17"/>
      <c r="K25" s="16"/>
      <c r="L25" s="17"/>
      <c r="M25" s="17">
        <v>270787.92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30.75" customHeight="1" spans="1:24">
      <c r="A26" s="16" t="s">
        <v>70</v>
      </c>
      <c r="B26" s="16" t="s">
        <v>245</v>
      </c>
      <c r="C26" s="16" t="s">
        <v>246</v>
      </c>
      <c r="D26" s="16" t="s">
        <v>110</v>
      </c>
      <c r="E26" s="16" t="s">
        <v>111</v>
      </c>
      <c r="F26" s="16" t="s">
        <v>247</v>
      </c>
      <c r="G26" s="16" t="s">
        <v>246</v>
      </c>
      <c r="H26" s="17">
        <v>40618.19</v>
      </c>
      <c r="I26" s="17">
        <v>40618.19</v>
      </c>
      <c r="J26" s="17"/>
      <c r="K26" s="16"/>
      <c r="L26" s="17"/>
      <c r="M26" s="17">
        <v>40618.19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30.75" customHeight="1" spans="1:24">
      <c r="A27" s="16" t="s">
        <v>70</v>
      </c>
      <c r="B27" s="16" t="s">
        <v>248</v>
      </c>
      <c r="C27" s="16" t="s">
        <v>249</v>
      </c>
      <c r="D27" s="16" t="s">
        <v>100</v>
      </c>
      <c r="E27" s="16" t="s">
        <v>101</v>
      </c>
      <c r="F27" s="16" t="s">
        <v>250</v>
      </c>
      <c r="G27" s="16" t="s">
        <v>251</v>
      </c>
      <c r="H27" s="17">
        <v>1800</v>
      </c>
      <c r="I27" s="17">
        <v>1800</v>
      </c>
      <c r="J27" s="17"/>
      <c r="K27" s="16"/>
      <c r="L27" s="17"/>
      <c r="M27" s="17">
        <v>1800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30.75" customHeight="1" spans="1:24">
      <c r="A28" s="16" t="s">
        <v>70</v>
      </c>
      <c r="B28" s="16" t="s">
        <v>252</v>
      </c>
      <c r="C28" s="16" t="s">
        <v>253</v>
      </c>
      <c r="D28" s="16" t="s">
        <v>100</v>
      </c>
      <c r="E28" s="16" t="s">
        <v>101</v>
      </c>
      <c r="F28" s="16" t="s">
        <v>254</v>
      </c>
      <c r="G28" s="16" t="s">
        <v>253</v>
      </c>
      <c r="H28" s="17">
        <v>127943.4</v>
      </c>
      <c r="I28" s="17">
        <v>127943.4</v>
      </c>
      <c r="J28" s="17"/>
      <c r="K28" s="16"/>
      <c r="L28" s="17"/>
      <c r="M28" s="17">
        <v>127943.4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30.75" customHeight="1" spans="1:24">
      <c r="A29" s="16" t="s">
        <v>70</v>
      </c>
      <c r="B29" s="16" t="s">
        <v>255</v>
      </c>
      <c r="C29" s="16" t="s">
        <v>256</v>
      </c>
      <c r="D29" s="16" t="s">
        <v>110</v>
      </c>
      <c r="E29" s="16" t="s">
        <v>111</v>
      </c>
      <c r="F29" s="16" t="s">
        <v>257</v>
      </c>
      <c r="G29" s="16" t="s">
        <v>258</v>
      </c>
      <c r="H29" s="17">
        <v>20000</v>
      </c>
      <c r="I29" s="17"/>
      <c r="J29" s="17"/>
      <c r="K29" s="16"/>
      <c r="L29" s="17"/>
      <c r="M29" s="17"/>
      <c r="N29" s="17"/>
      <c r="O29" s="17"/>
      <c r="P29" s="17"/>
      <c r="Q29" s="17"/>
      <c r="R29" s="17"/>
      <c r="S29" s="17">
        <v>20000</v>
      </c>
      <c r="T29" s="17">
        <v>20000</v>
      </c>
      <c r="U29" s="17"/>
      <c r="V29" s="17"/>
      <c r="W29" s="17"/>
      <c r="X29" s="17"/>
    </row>
    <row r="30" ht="30.75" customHeight="1" spans="1:24">
      <c r="A30" s="16" t="s">
        <v>70</v>
      </c>
      <c r="B30" s="16" t="s">
        <v>255</v>
      </c>
      <c r="C30" s="16" t="s">
        <v>256</v>
      </c>
      <c r="D30" s="16" t="s">
        <v>110</v>
      </c>
      <c r="E30" s="16" t="s">
        <v>111</v>
      </c>
      <c r="F30" s="16" t="s">
        <v>212</v>
      </c>
      <c r="G30" s="16" t="s">
        <v>213</v>
      </c>
      <c r="H30" s="17">
        <v>500000</v>
      </c>
      <c r="I30" s="17"/>
      <c r="J30" s="17"/>
      <c r="K30" s="16"/>
      <c r="L30" s="17"/>
      <c r="M30" s="17"/>
      <c r="N30" s="17"/>
      <c r="O30" s="17"/>
      <c r="P30" s="17"/>
      <c r="Q30" s="17"/>
      <c r="R30" s="17"/>
      <c r="S30" s="17">
        <v>500000</v>
      </c>
      <c r="T30" s="17">
        <v>500000</v>
      </c>
      <c r="U30" s="17"/>
      <c r="V30" s="17"/>
      <c r="W30" s="17"/>
      <c r="X30" s="17"/>
    </row>
    <row r="31" ht="30.75" customHeight="1" spans="1:24">
      <c r="A31" s="16" t="s">
        <v>70</v>
      </c>
      <c r="B31" s="16" t="s">
        <v>259</v>
      </c>
      <c r="C31" s="16" t="s">
        <v>260</v>
      </c>
      <c r="D31" s="16" t="s">
        <v>110</v>
      </c>
      <c r="E31" s="16" t="s">
        <v>111</v>
      </c>
      <c r="F31" s="16" t="s">
        <v>247</v>
      </c>
      <c r="G31" s="16" t="s">
        <v>246</v>
      </c>
      <c r="H31" s="17">
        <v>4000</v>
      </c>
      <c r="I31" s="17"/>
      <c r="J31" s="17"/>
      <c r="K31" s="16"/>
      <c r="L31" s="17"/>
      <c r="M31" s="17"/>
      <c r="N31" s="17"/>
      <c r="O31" s="17"/>
      <c r="P31" s="17"/>
      <c r="Q31" s="17"/>
      <c r="R31" s="17"/>
      <c r="S31" s="17">
        <v>4000</v>
      </c>
      <c r="T31" s="17">
        <v>4000</v>
      </c>
      <c r="U31" s="17"/>
      <c r="V31" s="17"/>
      <c r="W31" s="17"/>
      <c r="X31" s="17"/>
    </row>
    <row r="32" ht="30.75" customHeight="1" spans="1:24">
      <c r="A32" s="16" t="s">
        <v>70</v>
      </c>
      <c r="B32" s="16" t="s">
        <v>261</v>
      </c>
      <c r="C32" s="16" t="s">
        <v>262</v>
      </c>
      <c r="D32" s="16" t="s">
        <v>110</v>
      </c>
      <c r="E32" s="16" t="s">
        <v>111</v>
      </c>
      <c r="F32" s="16" t="s">
        <v>263</v>
      </c>
      <c r="G32" s="16" t="s">
        <v>176</v>
      </c>
      <c r="H32" s="17">
        <v>48000</v>
      </c>
      <c r="I32" s="17"/>
      <c r="J32" s="17"/>
      <c r="K32" s="16"/>
      <c r="L32" s="17"/>
      <c r="M32" s="17"/>
      <c r="N32" s="17"/>
      <c r="O32" s="17"/>
      <c r="P32" s="17"/>
      <c r="Q32" s="17"/>
      <c r="R32" s="17"/>
      <c r="S32" s="17">
        <v>48000</v>
      </c>
      <c r="T32" s="17">
        <v>48000</v>
      </c>
      <c r="U32" s="17"/>
      <c r="V32" s="17"/>
      <c r="W32" s="17"/>
      <c r="X32" s="17"/>
    </row>
    <row r="33" ht="30.75" customHeight="1" spans="1:24">
      <c r="A33" s="16" t="s">
        <v>70</v>
      </c>
      <c r="B33" s="16" t="s">
        <v>264</v>
      </c>
      <c r="C33" s="16" t="s">
        <v>265</v>
      </c>
      <c r="D33" s="16" t="s">
        <v>110</v>
      </c>
      <c r="E33" s="16" t="s">
        <v>111</v>
      </c>
      <c r="F33" s="16" t="s">
        <v>266</v>
      </c>
      <c r="G33" s="16" t="s">
        <v>267</v>
      </c>
      <c r="H33" s="17">
        <v>30000</v>
      </c>
      <c r="I33" s="17"/>
      <c r="J33" s="17"/>
      <c r="K33" s="16"/>
      <c r="L33" s="17"/>
      <c r="M33" s="17"/>
      <c r="N33" s="17"/>
      <c r="O33" s="17"/>
      <c r="P33" s="17"/>
      <c r="Q33" s="17"/>
      <c r="R33" s="17"/>
      <c r="S33" s="17">
        <v>30000</v>
      </c>
      <c r="T33" s="17">
        <v>30000</v>
      </c>
      <c r="U33" s="17"/>
      <c r="V33" s="17"/>
      <c r="W33" s="17"/>
      <c r="X33" s="17"/>
    </row>
    <row r="34" ht="30.75" customHeight="1" spans="1:24">
      <c r="A34" s="16" t="s">
        <v>70</v>
      </c>
      <c r="B34" s="16" t="s">
        <v>268</v>
      </c>
      <c r="C34" s="16" t="s">
        <v>269</v>
      </c>
      <c r="D34" s="16" t="s">
        <v>110</v>
      </c>
      <c r="E34" s="16" t="s">
        <v>111</v>
      </c>
      <c r="F34" s="16" t="s">
        <v>250</v>
      </c>
      <c r="G34" s="16" t="s">
        <v>251</v>
      </c>
      <c r="H34" s="17">
        <v>99750</v>
      </c>
      <c r="I34" s="17"/>
      <c r="J34" s="17"/>
      <c r="K34" s="16"/>
      <c r="L34" s="17"/>
      <c r="M34" s="17"/>
      <c r="N34" s="17"/>
      <c r="O34" s="17"/>
      <c r="P34" s="17"/>
      <c r="Q34" s="17"/>
      <c r="R34" s="17"/>
      <c r="S34" s="17">
        <v>99750</v>
      </c>
      <c r="T34" s="17">
        <v>99750</v>
      </c>
      <c r="U34" s="17"/>
      <c r="V34" s="17"/>
      <c r="W34" s="17"/>
      <c r="X34" s="17"/>
    </row>
    <row r="35" ht="30.75" customHeight="1" spans="1:24">
      <c r="A35" s="16" t="s">
        <v>70</v>
      </c>
      <c r="B35" s="16" t="s">
        <v>268</v>
      </c>
      <c r="C35" s="16" t="s">
        <v>269</v>
      </c>
      <c r="D35" s="16" t="s">
        <v>110</v>
      </c>
      <c r="E35" s="16" t="s">
        <v>111</v>
      </c>
      <c r="F35" s="16" t="s">
        <v>270</v>
      </c>
      <c r="G35" s="16" t="s">
        <v>271</v>
      </c>
      <c r="H35" s="17">
        <v>1500</v>
      </c>
      <c r="I35" s="17"/>
      <c r="J35" s="17"/>
      <c r="K35" s="16"/>
      <c r="L35" s="17"/>
      <c r="M35" s="17"/>
      <c r="N35" s="17"/>
      <c r="O35" s="17"/>
      <c r="P35" s="17"/>
      <c r="Q35" s="17"/>
      <c r="R35" s="17"/>
      <c r="S35" s="17">
        <v>1500</v>
      </c>
      <c r="T35" s="17">
        <v>1500</v>
      </c>
      <c r="U35" s="17"/>
      <c r="V35" s="17"/>
      <c r="W35" s="17"/>
      <c r="X35" s="17"/>
    </row>
    <row r="36" ht="30.75" customHeight="1" spans="1:24">
      <c r="A36" s="16" t="s">
        <v>70</v>
      </c>
      <c r="B36" s="16" t="s">
        <v>268</v>
      </c>
      <c r="C36" s="16" t="s">
        <v>269</v>
      </c>
      <c r="D36" s="16" t="s">
        <v>110</v>
      </c>
      <c r="E36" s="16" t="s">
        <v>111</v>
      </c>
      <c r="F36" s="16" t="s">
        <v>272</v>
      </c>
      <c r="G36" s="16" t="s">
        <v>273</v>
      </c>
      <c r="H36" s="17">
        <v>20000</v>
      </c>
      <c r="I36" s="17"/>
      <c r="J36" s="17"/>
      <c r="K36" s="16"/>
      <c r="L36" s="17"/>
      <c r="M36" s="17"/>
      <c r="N36" s="17"/>
      <c r="O36" s="17"/>
      <c r="P36" s="17"/>
      <c r="Q36" s="17"/>
      <c r="R36" s="17"/>
      <c r="S36" s="17">
        <v>20000</v>
      </c>
      <c r="T36" s="17">
        <v>20000</v>
      </c>
      <c r="U36" s="17"/>
      <c r="V36" s="17"/>
      <c r="W36" s="17"/>
      <c r="X36" s="17"/>
    </row>
    <row r="37" ht="30.75" customHeight="1" spans="1:24">
      <c r="A37" s="16" t="s">
        <v>70</v>
      </c>
      <c r="B37" s="16" t="s">
        <v>268</v>
      </c>
      <c r="C37" s="16" t="s">
        <v>269</v>
      </c>
      <c r="D37" s="16" t="s">
        <v>110</v>
      </c>
      <c r="E37" s="16" t="s">
        <v>111</v>
      </c>
      <c r="F37" s="16" t="s">
        <v>274</v>
      </c>
      <c r="G37" s="16" t="s">
        <v>275</v>
      </c>
      <c r="H37" s="17">
        <v>26000</v>
      </c>
      <c r="I37" s="17"/>
      <c r="J37" s="17"/>
      <c r="K37" s="16"/>
      <c r="L37" s="17"/>
      <c r="M37" s="17"/>
      <c r="N37" s="17"/>
      <c r="O37" s="17"/>
      <c r="P37" s="17"/>
      <c r="Q37" s="17"/>
      <c r="R37" s="17"/>
      <c r="S37" s="17">
        <v>26000</v>
      </c>
      <c r="T37" s="17">
        <v>26000</v>
      </c>
      <c r="U37" s="17"/>
      <c r="V37" s="17"/>
      <c r="W37" s="17"/>
      <c r="X37" s="17"/>
    </row>
    <row r="38" ht="30.75" customHeight="1" spans="1:24">
      <c r="A38" s="16" t="s">
        <v>70</v>
      </c>
      <c r="B38" s="16" t="s">
        <v>268</v>
      </c>
      <c r="C38" s="16" t="s">
        <v>269</v>
      </c>
      <c r="D38" s="16" t="s">
        <v>110</v>
      </c>
      <c r="E38" s="16" t="s">
        <v>111</v>
      </c>
      <c r="F38" s="16" t="s">
        <v>276</v>
      </c>
      <c r="G38" s="16" t="s">
        <v>277</v>
      </c>
      <c r="H38" s="17">
        <v>26000</v>
      </c>
      <c r="I38" s="17"/>
      <c r="J38" s="17"/>
      <c r="K38" s="16"/>
      <c r="L38" s="17"/>
      <c r="M38" s="17"/>
      <c r="N38" s="17"/>
      <c r="O38" s="17"/>
      <c r="P38" s="17"/>
      <c r="Q38" s="17"/>
      <c r="R38" s="17"/>
      <c r="S38" s="17">
        <v>26000</v>
      </c>
      <c r="T38" s="17">
        <v>26000</v>
      </c>
      <c r="U38" s="17"/>
      <c r="V38" s="17"/>
      <c r="W38" s="17"/>
      <c r="X38" s="17"/>
    </row>
    <row r="39" ht="30.75" customHeight="1" spans="1:24">
      <c r="A39" s="16" t="s">
        <v>70</v>
      </c>
      <c r="B39" s="16" t="s">
        <v>268</v>
      </c>
      <c r="C39" s="16" t="s">
        <v>269</v>
      </c>
      <c r="D39" s="16" t="s">
        <v>110</v>
      </c>
      <c r="E39" s="16" t="s">
        <v>111</v>
      </c>
      <c r="F39" s="16" t="s">
        <v>278</v>
      </c>
      <c r="G39" s="16" t="s">
        <v>279</v>
      </c>
      <c r="H39" s="17">
        <v>118800</v>
      </c>
      <c r="I39" s="17"/>
      <c r="J39" s="17"/>
      <c r="K39" s="16"/>
      <c r="L39" s="17"/>
      <c r="M39" s="17"/>
      <c r="N39" s="17"/>
      <c r="O39" s="17"/>
      <c r="P39" s="17"/>
      <c r="Q39" s="17"/>
      <c r="R39" s="17"/>
      <c r="S39" s="17">
        <v>118800</v>
      </c>
      <c r="T39" s="17">
        <v>118800</v>
      </c>
      <c r="U39" s="17"/>
      <c r="V39" s="17"/>
      <c r="W39" s="17"/>
      <c r="X39" s="17"/>
    </row>
    <row r="40" ht="30.75" customHeight="1" spans="1:24">
      <c r="A40" s="16" t="s">
        <v>70</v>
      </c>
      <c r="B40" s="16" t="s">
        <v>268</v>
      </c>
      <c r="C40" s="16" t="s">
        <v>269</v>
      </c>
      <c r="D40" s="16" t="s">
        <v>110</v>
      </c>
      <c r="E40" s="16" t="s">
        <v>111</v>
      </c>
      <c r="F40" s="16" t="s">
        <v>280</v>
      </c>
      <c r="G40" s="16" t="s">
        <v>281</v>
      </c>
      <c r="H40" s="17">
        <v>20000</v>
      </c>
      <c r="I40" s="17"/>
      <c r="J40" s="17"/>
      <c r="K40" s="16"/>
      <c r="L40" s="17"/>
      <c r="M40" s="17"/>
      <c r="N40" s="17"/>
      <c r="O40" s="17"/>
      <c r="P40" s="17"/>
      <c r="Q40" s="17"/>
      <c r="R40" s="17"/>
      <c r="S40" s="17">
        <v>20000</v>
      </c>
      <c r="T40" s="17">
        <v>20000</v>
      </c>
      <c r="U40" s="17"/>
      <c r="V40" s="17"/>
      <c r="W40" s="17"/>
      <c r="X40" s="17"/>
    </row>
    <row r="41" ht="30.75" customHeight="1" spans="1:24">
      <c r="A41" s="16" t="s">
        <v>70</v>
      </c>
      <c r="B41" s="16" t="s">
        <v>268</v>
      </c>
      <c r="C41" s="16" t="s">
        <v>269</v>
      </c>
      <c r="D41" s="16" t="s">
        <v>110</v>
      </c>
      <c r="E41" s="16" t="s">
        <v>111</v>
      </c>
      <c r="F41" s="16" t="s">
        <v>282</v>
      </c>
      <c r="G41" s="16" t="s">
        <v>283</v>
      </c>
      <c r="H41" s="17">
        <v>160000</v>
      </c>
      <c r="I41" s="17"/>
      <c r="J41" s="17"/>
      <c r="K41" s="16"/>
      <c r="L41" s="17"/>
      <c r="M41" s="17"/>
      <c r="N41" s="17"/>
      <c r="O41" s="17"/>
      <c r="P41" s="17"/>
      <c r="Q41" s="17"/>
      <c r="R41" s="17"/>
      <c r="S41" s="17">
        <v>160000</v>
      </c>
      <c r="T41" s="17">
        <v>160000</v>
      </c>
      <c r="U41" s="17"/>
      <c r="V41" s="17"/>
      <c r="W41" s="17"/>
      <c r="X41" s="17"/>
    </row>
    <row r="42" ht="30.75" customHeight="1" spans="1:24">
      <c r="A42" s="16" t="s">
        <v>70</v>
      </c>
      <c r="B42" s="16" t="s">
        <v>268</v>
      </c>
      <c r="C42" s="16" t="s">
        <v>269</v>
      </c>
      <c r="D42" s="16" t="s">
        <v>110</v>
      </c>
      <c r="E42" s="16" t="s">
        <v>111</v>
      </c>
      <c r="F42" s="16" t="s">
        <v>284</v>
      </c>
      <c r="G42" s="16" t="s">
        <v>285</v>
      </c>
      <c r="H42" s="17">
        <v>52800</v>
      </c>
      <c r="I42" s="17"/>
      <c r="J42" s="17"/>
      <c r="K42" s="16"/>
      <c r="L42" s="17"/>
      <c r="M42" s="17"/>
      <c r="N42" s="17"/>
      <c r="O42" s="17"/>
      <c r="P42" s="17"/>
      <c r="Q42" s="17"/>
      <c r="R42" s="17"/>
      <c r="S42" s="17">
        <v>52800</v>
      </c>
      <c r="T42" s="17">
        <v>52800</v>
      </c>
      <c r="U42" s="17"/>
      <c r="V42" s="17"/>
      <c r="W42" s="17"/>
      <c r="X42" s="17"/>
    </row>
    <row r="43" ht="30.75" customHeight="1" spans="1:24">
      <c r="A43" s="16" t="s">
        <v>70</v>
      </c>
      <c r="B43" s="16" t="s">
        <v>268</v>
      </c>
      <c r="C43" s="16" t="s">
        <v>269</v>
      </c>
      <c r="D43" s="16" t="s">
        <v>110</v>
      </c>
      <c r="E43" s="16" t="s">
        <v>111</v>
      </c>
      <c r="F43" s="16" t="s">
        <v>286</v>
      </c>
      <c r="G43" s="16" t="s">
        <v>287</v>
      </c>
      <c r="H43" s="17">
        <v>3500000</v>
      </c>
      <c r="I43" s="17"/>
      <c r="J43" s="17"/>
      <c r="K43" s="16"/>
      <c r="L43" s="17"/>
      <c r="M43" s="17"/>
      <c r="N43" s="17"/>
      <c r="O43" s="17"/>
      <c r="P43" s="17"/>
      <c r="Q43" s="17"/>
      <c r="R43" s="17"/>
      <c r="S43" s="17">
        <v>3500000</v>
      </c>
      <c r="T43" s="17">
        <v>3500000</v>
      </c>
      <c r="U43" s="17"/>
      <c r="V43" s="17"/>
      <c r="W43" s="17"/>
      <c r="X43" s="17"/>
    </row>
    <row r="44" ht="30.75" customHeight="1" spans="1:24">
      <c r="A44" s="16" t="s">
        <v>70</v>
      </c>
      <c r="B44" s="16" t="s">
        <v>268</v>
      </c>
      <c r="C44" s="16" t="s">
        <v>269</v>
      </c>
      <c r="D44" s="16" t="s">
        <v>110</v>
      </c>
      <c r="E44" s="16" t="s">
        <v>111</v>
      </c>
      <c r="F44" s="16" t="s">
        <v>288</v>
      </c>
      <c r="G44" s="16" t="s">
        <v>289</v>
      </c>
      <c r="H44" s="17">
        <v>1406500</v>
      </c>
      <c r="I44" s="17"/>
      <c r="J44" s="17"/>
      <c r="K44" s="16"/>
      <c r="L44" s="17"/>
      <c r="M44" s="17"/>
      <c r="N44" s="17"/>
      <c r="O44" s="17"/>
      <c r="P44" s="17"/>
      <c r="Q44" s="17"/>
      <c r="R44" s="17"/>
      <c r="S44" s="17">
        <v>1406500</v>
      </c>
      <c r="T44" s="17">
        <v>1406500</v>
      </c>
      <c r="U44" s="17"/>
      <c r="V44" s="17"/>
      <c r="W44" s="17"/>
      <c r="X44" s="17"/>
    </row>
    <row r="45" ht="30.75" customHeight="1" spans="1:24">
      <c r="A45" s="16" t="s">
        <v>70</v>
      </c>
      <c r="B45" s="16" t="s">
        <v>268</v>
      </c>
      <c r="C45" s="16" t="s">
        <v>269</v>
      </c>
      <c r="D45" s="16" t="s">
        <v>110</v>
      </c>
      <c r="E45" s="16" t="s">
        <v>111</v>
      </c>
      <c r="F45" s="16" t="s">
        <v>290</v>
      </c>
      <c r="G45" s="16" t="s">
        <v>291</v>
      </c>
      <c r="H45" s="17">
        <v>170000</v>
      </c>
      <c r="I45" s="17"/>
      <c r="J45" s="17"/>
      <c r="K45" s="16"/>
      <c r="L45" s="17"/>
      <c r="M45" s="17"/>
      <c r="N45" s="17"/>
      <c r="O45" s="17"/>
      <c r="P45" s="17"/>
      <c r="Q45" s="17"/>
      <c r="R45" s="17"/>
      <c r="S45" s="17">
        <v>170000</v>
      </c>
      <c r="T45" s="17">
        <v>170000</v>
      </c>
      <c r="U45" s="17"/>
      <c r="V45" s="17"/>
      <c r="W45" s="17"/>
      <c r="X45" s="17"/>
    </row>
    <row r="46" ht="30.75" customHeight="1" spans="1:24">
      <c r="A46" s="16" t="s">
        <v>70</v>
      </c>
      <c r="B46" s="16" t="s">
        <v>268</v>
      </c>
      <c r="C46" s="16" t="s">
        <v>269</v>
      </c>
      <c r="D46" s="16" t="s">
        <v>110</v>
      </c>
      <c r="E46" s="16" t="s">
        <v>111</v>
      </c>
      <c r="F46" s="16" t="s">
        <v>292</v>
      </c>
      <c r="G46" s="16" t="s">
        <v>293</v>
      </c>
      <c r="H46" s="17">
        <v>4000</v>
      </c>
      <c r="I46" s="17"/>
      <c r="J46" s="17"/>
      <c r="K46" s="16"/>
      <c r="L46" s="17"/>
      <c r="M46" s="17"/>
      <c r="N46" s="17"/>
      <c r="O46" s="17"/>
      <c r="P46" s="17"/>
      <c r="Q46" s="17"/>
      <c r="R46" s="17"/>
      <c r="S46" s="17">
        <v>4000</v>
      </c>
      <c r="T46" s="17">
        <v>4000</v>
      </c>
      <c r="U46" s="17"/>
      <c r="V46" s="17"/>
      <c r="W46" s="17"/>
      <c r="X46" s="17"/>
    </row>
    <row r="47" ht="30.75" customHeight="1" spans="1:24">
      <c r="A47" s="16" t="s">
        <v>70</v>
      </c>
      <c r="B47" s="16" t="s">
        <v>268</v>
      </c>
      <c r="C47" s="16" t="s">
        <v>269</v>
      </c>
      <c r="D47" s="16" t="s">
        <v>110</v>
      </c>
      <c r="E47" s="16" t="s">
        <v>111</v>
      </c>
      <c r="F47" s="16" t="s">
        <v>294</v>
      </c>
      <c r="G47" s="16" t="s">
        <v>295</v>
      </c>
      <c r="H47" s="17">
        <v>150000</v>
      </c>
      <c r="I47" s="17"/>
      <c r="J47" s="17"/>
      <c r="K47" s="16"/>
      <c r="L47" s="17"/>
      <c r="M47" s="17"/>
      <c r="N47" s="17"/>
      <c r="O47" s="17"/>
      <c r="P47" s="17"/>
      <c r="Q47" s="17"/>
      <c r="R47" s="17"/>
      <c r="S47" s="17">
        <v>150000</v>
      </c>
      <c r="T47" s="17">
        <v>150000</v>
      </c>
      <c r="U47" s="17"/>
      <c r="V47" s="17"/>
      <c r="W47" s="17"/>
      <c r="X47" s="17"/>
    </row>
    <row r="48" ht="30.75" customHeight="1" spans="1:24">
      <c r="A48" s="16" t="s">
        <v>70</v>
      </c>
      <c r="B48" s="16" t="s">
        <v>296</v>
      </c>
      <c r="C48" s="16" t="s">
        <v>297</v>
      </c>
      <c r="D48" s="16" t="s">
        <v>104</v>
      </c>
      <c r="E48" s="16" t="s">
        <v>105</v>
      </c>
      <c r="F48" s="16" t="s">
        <v>298</v>
      </c>
      <c r="G48" s="16" t="s">
        <v>299</v>
      </c>
      <c r="H48" s="17">
        <v>300000</v>
      </c>
      <c r="I48" s="17">
        <v>300000</v>
      </c>
      <c r="J48" s="17"/>
      <c r="K48" s="16"/>
      <c r="L48" s="17"/>
      <c r="M48" s="17">
        <v>300000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ht="30.85" customHeight="1" spans="1:24">
      <c r="A49" s="18" t="s">
        <v>171</v>
      </c>
      <c r="B49" s="18"/>
      <c r="C49" s="18"/>
      <c r="D49" s="18"/>
      <c r="E49" s="18"/>
      <c r="F49" s="18"/>
      <c r="G49" s="18"/>
      <c r="H49" s="17">
        <v>10804798.56</v>
      </c>
      <c r="I49" s="17">
        <v>4447448.56</v>
      </c>
      <c r="J49" s="17"/>
      <c r="K49" s="17"/>
      <c r="L49" s="17"/>
      <c r="M49" s="17">
        <v>4447448.56</v>
      </c>
      <c r="N49" s="17"/>
      <c r="O49" s="17"/>
      <c r="P49" s="17"/>
      <c r="Q49" s="17"/>
      <c r="R49" s="17"/>
      <c r="S49" s="17">
        <v>6357350</v>
      </c>
      <c r="T49" s="17">
        <v>6357350</v>
      </c>
      <c r="U49" s="17"/>
      <c r="V49" s="17"/>
      <c r="W49" s="17"/>
      <c r="X49" s="1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590277777777778" right="0.590277777777778" top="0.590277777777778" bottom="0.590277777777778" header="0" footer="0"/>
  <pageSetup paperSize="9" scale="37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topLeftCell="I1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8" t="s">
        <v>300</v>
      </c>
    </row>
    <row r="2" ht="45" customHeight="1" spans="1:23">
      <c r="A2" s="25" t="s">
        <v>301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3.5" customHeight="1" spans="1:23">
      <c r="A3" s="24" t="str">
        <f>"单位名称："&amp;"姚安县光禄中心卫生院"</f>
        <v>单位名称：姚安县光禄中心卫生院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8" t="s">
        <v>2</v>
      </c>
    </row>
    <row r="4" ht="21.75" customHeight="1" spans="1:23">
      <c r="A4" s="18" t="s">
        <v>302</v>
      </c>
      <c r="B4" s="18" t="s">
        <v>183</v>
      </c>
      <c r="C4" s="18" t="s">
        <v>184</v>
      </c>
      <c r="D4" s="18" t="s">
        <v>182</v>
      </c>
      <c r="E4" s="18" t="s">
        <v>185</v>
      </c>
      <c r="F4" s="18" t="s">
        <v>186</v>
      </c>
      <c r="G4" s="18" t="s">
        <v>303</v>
      </c>
      <c r="H4" s="18" t="s">
        <v>304</v>
      </c>
      <c r="I4" s="18" t="s">
        <v>56</v>
      </c>
      <c r="J4" s="18" t="s">
        <v>305</v>
      </c>
      <c r="K4" s="18"/>
      <c r="L4" s="18"/>
      <c r="M4" s="18"/>
      <c r="N4" s="18" t="s">
        <v>191</v>
      </c>
      <c r="O4" s="18"/>
      <c r="P4" s="18"/>
      <c r="Q4" s="18" t="s">
        <v>62</v>
      </c>
      <c r="R4" s="18" t="s">
        <v>63</v>
      </c>
      <c r="S4" s="18"/>
      <c r="T4" s="18"/>
      <c r="U4" s="18"/>
      <c r="V4" s="18"/>
      <c r="W4" s="18"/>
    </row>
    <row r="5" ht="21.75" customHeight="1" spans="1:23">
      <c r="A5" s="18"/>
      <c r="B5" s="18"/>
      <c r="C5" s="18"/>
      <c r="D5" s="18"/>
      <c r="E5" s="18"/>
      <c r="F5" s="18"/>
      <c r="G5" s="18"/>
      <c r="H5" s="18"/>
      <c r="I5" s="18"/>
      <c r="J5" s="18" t="s">
        <v>59</v>
      </c>
      <c r="K5" s="18"/>
      <c r="L5" s="18" t="s">
        <v>60</v>
      </c>
      <c r="M5" s="18" t="s">
        <v>61</v>
      </c>
      <c r="N5" s="18" t="s">
        <v>59</v>
      </c>
      <c r="O5" s="18" t="s">
        <v>60</v>
      </c>
      <c r="P5" s="18" t="s">
        <v>61</v>
      </c>
      <c r="Q5" s="18"/>
      <c r="R5" s="18" t="s">
        <v>58</v>
      </c>
      <c r="S5" s="18" t="s">
        <v>64</v>
      </c>
      <c r="T5" s="18" t="s">
        <v>198</v>
      </c>
      <c r="U5" s="18" t="s">
        <v>66</v>
      </c>
      <c r="V5" s="18" t="s">
        <v>67</v>
      </c>
      <c r="W5" s="18" t="s">
        <v>68</v>
      </c>
    </row>
    <row r="6" ht="21" customHeight="1" spans="1:23">
      <c r="A6" s="18"/>
      <c r="B6" s="18"/>
      <c r="C6" s="18"/>
      <c r="D6" s="18"/>
      <c r="E6" s="18"/>
      <c r="F6" s="18"/>
      <c r="G6" s="18"/>
      <c r="H6" s="18"/>
      <c r="I6" s="18"/>
      <c r="J6" s="18" t="s">
        <v>58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ht="39.75" customHeight="1" spans="1:23">
      <c r="A7" s="18"/>
      <c r="B7" s="18"/>
      <c r="C7" s="18"/>
      <c r="D7" s="18"/>
      <c r="E7" s="18"/>
      <c r="F7" s="18"/>
      <c r="G7" s="18"/>
      <c r="H7" s="18"/>
      <c r="I7" s="18"/>
      <c r="J7" s="18" t="s">
        <v>58</v>
      </c>
      <c r="K7" s="18" t="s">
        <v>306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16"/>
      <c r="B9" s="16"/>
      <c r="C9" s="16" t="s">
        <v>307</v>
      </c>
      <c r="D9" s="16"/>
      <c r="E9" s="16"/>
      <c r="F9" s="16"/>
      <c r="G9" s="16"/>
      <c r="H9" s="16"/>
      <c r="I9" s="22">
        <v>1826000</v>
      </c>
      <c r="J9" s="17"/>
      <c r="K9" s="17"/>
      <c r="L9" s="17"/>
      <c r="M9" s="17"/>
      <c r="N9" s="17"/>
      <c r="O9" s="17"/>
      <c r="P9" s="17"/>
      <c r="Q9" s="17"/>
      <c r="R9" s="17">
        <v>1826000</v>
      </c>
      <c r="S9" s="17">
        <v>1826000</v>
      </c>
      <c r="T9" s="17"/>
      <c r="U9" s="17"/>
      <c r="V9" s="17"/>
      <c r="W9" s="17"/>
    </row>
    <row r="10" ht="22" customHeight="1" spans="1:23">
      <c r="A10" s="16" t="s">
        <v>308</v>
      </c>
      <c r="B10" s="16" t="s">
        <v>309</v>
      </c>
      <c r="C10" s="16" t="s">
        <v>307</v>
      </c>
      <c r="D10" s="16" t="s">
        <v>70</v>
      </c>
      <c r="E10" s="16" t="s">
        <v>110</v>
      </c>
      <c r="F10" s="16" t="s">
        <v>111</v>
      </c>
      <c r="G10" s="16" t="s">
        <v>310</v>
      </c>
      <c r="H10" s="16" t="s">
        <v>311</v>
      </c>
      <c r="I10" s="17">
        <v>210000</v>
      </c>
      <c r="J10" s="17"/>
      <c r="K10" s="17"/>
      <c r="L10" s="17"/>
      <c r="M10" s="17"/>
      <c r="N10" s="17"/>
      <c r="O10" s="17"/>
      <c r="P10" s="17"/>
      <c r="Q10" s="17"/>
      <c r="R10" s="17">
        <v>210000</v>
      </c>
      <c r="S10" s="17">
        <v>210000</v>
      </c>
      <c r="T10" s="17"/>
      <c r="U10" s="17"/>
      <c r="V10" s="17"/>
      <c r="W10" s="17"/>
    </row>
    <row r="11" ht="22" customHeight="1" spans="1:23">
      <c r="A11" s="16" t="s">
        <v>308</v>
      </c>
      <c r="B11" s="16" t="s">
        <v>309</v>
      </c>
      <c r="C11" s="16" t="s">
        <v>307</v>
      </c>
      <c r="D11" s="16" t="s">
        <v>70</v>
      </c>
      <c r="E11" s="16" t="s">
        <v>110</v>
      </c>
      <c r="F11" s="16" t="s">
        <v>111</v>
      </c>
      <c r="G11" s="16" t="s">
        <v>312</v>
      </c>
      <c r="H11" s="16" t="s">
        <v>313</v>
      </c>
      <c r="I11" s="17">
        <v>1106000</v>
      </c>
      <c r="J11" s="17"/>
      <c r="K11" s="17"/>
      <c r="L11" s="17"/>
      <c r="M11" s="17"/>
      <c r="N11" s="17"/>
      <c r="O11" s="17"/>
      <c r="P11" s="16"/>
      <c r="Q11" s="17"/>
      <c r="R11" s="17">
        <v>1106000</v>
      </c>
      <c r="S11" s="17">
        <v>1106000</v>
      </c>
      <c r="T11" s="17"/>
      <c r="U11" s="17"/>
      <c r="V11" s="17"/>
      <c r="W11" s="17"/>
    </row>
    <row r="12" ht="22" customHeight="1" spans="1:23">
      <c r="A12" s="16" t="s">
        <v>308</v>
      </c>
      <c r="B12" s="16" t="s">
        <v>309</v>
      </c>
      <c r="C12" s="16" t="s">
        <v>307</v>
      </c>
      <c r="D12" s="16" t="s">
        <v>70</v>
      </c>
      <c r="E12" s="16" t="s">
        <v>110</v>
      </c>
      <c r="F12" s="16" t="s">
        <v>111</v>
      </c>
      <c r="G12" s="16" t="s">
        <v>314</v>
      </c>
      <c r="H12" s="16" t="s">
        <v>315</v>
      </c>
      <c r="I12" s="17">
        <v>300000</v>
      </c>
      <c r="J12" s="17"/>
      <c r="K12" s="17"/>
      <c r="L12" s="17"/>
      <c r="M12" s="17"/>
      <c r="N12" s="17"/>
      <c r="O12" s="17"/>
      <c r="P12" s="16"/>
      <c r="Q12" s="17"/>
      <c r="R12" s="17">
        <v>300000</v>
      </c>
      <c r="S12" s="17">
        <v>300000</v>
      </c>
      <c r="T12" s="17"/>
      <c r="U12" s="17"/>
      <c r="V12" s="17"/>
      <c r="W12" s="17"/>
    </row>
    <row r="13" ht="22" customHeight="1" spans="1:23">
      <c r="A13" s="16" t="s">
        <v>308</v>
      </c>
      <c r="B13" s="16" t="s">
        <v>309</v>
      </c>
      <c r="C13" s="16" t="s">
        <v>307</v>
      </c>
      <c r="D13" s="16" t="s">
        <v>70</v>
      </c>
      <c r="E13" s="16" t="s">
        <v>110</v>
      </c>
      <c r="F13" s="16" t="s">
        <v>111</v>
      </c>
      <c r="G13" s="16" t="s">
        <v>316</v>
      </c>
      <c r="H13" s="16" t="s">
        <v>317</v>
      </c>
      <c r="I13" s="17">
        <v>210000</v>
      </c>
      <c r="J13" s="17"/>
      <c r="K13" s="17"/>
      <c r="L13" s="17"/>
      <c r="M13" s="17"/>
      <c r="N13" s="17"/>
      <c r="O13" s="17"/>
      <c r="P13" s="16"/>
      <c r="Q13" s="17"/>
      <c r="R13" s="17">
        <v>210000</v>
      </c>
      <c r="S13" s="17">
        <v>210000</v>
      </c>
      <c r="T13" s="17"/>
      <c r="U13" s="17"/>
      <c r="V13" s="17"/>
      <c r="W13" s="17"/>
    </row>
    <row r="14" ht="22" customHeight="1" spans="1:23">
      <c r="A14" s="18" t="s">
        <v>56</v>
      </c>
      <c r="B14" s="18"/>
      <c r="C14" s="18"/>
      <c r="D14" s="18"/>
      <c r="E14" s="18"/>
      <c r="F14" s="18"/>
      <c r="G14" s="18"/>
      <c r="H14" s="18"/>
      <c r="I14" s="17">
        <v>1826000</v>
      </c>
      <c r="J14" s="17"/>
      <c r="K14" s="17"/>
      <c r="L14" s="17"/>
      <c r="M14" s="17"/>
      <c r="N14" s="17"/>
      <c r="O14" s="17"/>
      <c r="P14" s="17"/>
      <c r="Q14" s="17"/>
      <c r="R14" s="17">
        <v>1826000</v>
      </c>
      <c r="S14" s="17">
        <v>1826000</v>
      </c>
      <c r="T14" s="17"/>
      <c r="U14" s="17"/>
      <c r="V14" s="17"/>
      <c r="W14" s="17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590277777777778" right="0.590277777777778" top="0.590277777777778" bottom="0.590277777777778" header="0" footer="0"/>
  <pageSetup paperSize="9" scale="3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abSelected="1" topLeftCell="D2" workbookViewId="0">
      <selection activeCell="K10" sqref="K10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318</v>
      </c>
      <c r="B1" s="24"/>
      <c r="C1" s="24"/>
      <c r="D1" s="24"/>
      <c r="E1" s="24"/>
      <c r="F1" s="24"/>
      <c r="G1" s="24"/>
      <c r="H1" s="24"/>
      <c r="I1" s="24"/>
      <c r="J1" s="24" t="s">
        <v>319</v>
      </c>
    </row>
    <row r="2" ht="45" customHeight="1" spans="1:10">
      <c r="A2" s="25" t="str">
        <f>"2025"&amp;"年部门项目支出绩效目标表（本次下达）"</f>
        <v>2025年部门项目支出绩效目标表（本次下达）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"单位名称："&amp;"姚安县光禄中心卫生院"</f>
        <v>单位名称：姚安县光禄中心卫生院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320</v>
      </c>
      <c r="B4" s="49" t="s">
        <v>321</v>
      </c>
      <c r="C4" s="49" t="s">
        <v>322</v>
      </c>
      <c r="D4" s="49" t="s">
        <v>323</v>
      </c>
      <c r="E4" s="49" t="s">
        <v>324</v>
      </c>
      <c r="F4" s="49" t="s">
        <v>325</v>
      </c>
      <c r="G4" s="49" t="s">
        <v>326</v>
      </c>
      <c r="H4" s="49" t="s">
        <v>327</v>
      </c>
      <c r="I4" s="49" t="s">
        <v>328</v>
      </c>
      <c r="J4" s="49" t="s">
        <v>329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70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 t="s">
        <v>307</v>
      </c>
      <c r="B7" s="53" t="s">
        <v>330</v>
      </c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 t="s">
        <v>331</v>
      </c>
      <c r="D8" s="51" t="s">
        <v>332</v>
      </c>
      <c r="E8" s="21" t="s">
        <v>333</v>
      </c>
      <c r="F8" s="51" t="s">
        <v>334</v>
      </c>
      <c r="G8" s="51" t="s">
        <v>335</v>
      </c>
      <c r="H8" s="51" t="s">
        <v>336</v>
      </c>
      <c r="I8" s="51" t="s">
        <v>337</v>
      </c>
      <c r="J8" s="54" t="s">
        <v>333</v>
      </c>
    </row>
    <row r="9" ht="52" customHeight="1" spans="1:10">
      <c r="A9" s="16"/>
      <c r="B9" s="16"/>
      <c r="C9" s="51" t="s">
        <v>338</v>
      </c>
      <c r="D9" s="51" t="s">
        <v>339</v>
      </c>
      <c r="E9" s="21" t="s">
        <v>340</v>
      </c>
      <c r="F9" s="51" t="s">
        <v>341</v>
      </c>
      <c r="G9" s="51" t="s">
        <v>335</v>
      </c>
      <c r="H9" s="51" t="s">
        <v>336</v>
      </c>
      <c r="I9" s="51" t="s">
        <v>337</v>
      </c>
      <c r="J9" s="54" t="s">
        <v>340</v>
      </c>
    </row>
    <row r="10" ht="52" customHeight="1" spans="1:10">
      <c r="A10" s="16"/>
      <c r="B10" s="16"/>
      <c r="C10" s="51" t="s">
        <v>342</v>
      </c>
      <c r="D10" s="51" t="s">
        <v>343</v>
      </c>
      <c r="E10" s="21" t="s">
        <v>344</v>
      </c>
      <c r="F10" s="51" t="s">
        <v>341</v>
      </c>
      <c r="G10" s="51" t="s">
        <v>345</v>
      </c>
      <c r="H10" s="51" t="s">
        <v>336</v>
      </c>
      <c r="I10" s="51" t="s">
        <v>337</v>
      </c>
      <c r="J10" s="54" t="s">
        <v>344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2025-04-18T03:32:00Z</dcterms:created>
  <dcterms:modified xsi:type="dcterms:W3CDTF">2025-05-26T08:41:29Z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124D2CD23BA1412CBCB47BF8C3885CA1_12</vt:lpwstr>
  </property>
  <property fmtid="{D5CDD505-2E9C-101B-9397-08002B2CF9AE}" pid="3" name="KSOProductBuildVer">
    <vt:lpwstr>2052-12.8.2.18205</vt:lpwstr>
  </property>
</Properties>
</file>