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4" activeTab="17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" sheetId="5" r:id="rId5"/>
    <sheet name="2025年一般公共预算“三公”经费支出预算表" sheetId="6" r:id="rId6"/>
    <sheet name="部门基本支出预算表（人员类、运转类公用经费项目）" sheetId="7" r:id="rId7"/>
    <sheet name="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中期规划预算表" sheetId="18" r:id="rId18"/>
  </sheets>
  <definedNames>
    <definedName name="_xlnm.Print_Titles" localSheetId="6">'部门基本支出预算表（人员类、运转类公用经费项目）'!$1:$8</definedName>
    <definedName name="_xlnm.Print_Titles" localSheetId="8">'2025年部门项目支出绩效目标表（本次下达）'!$1:$5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<sst xmlns="http://schemas.openxmlformats.org/spreadsheetml/2006/main" count="1062" uniqueCount="489">
  <si>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</si>
  <si>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</si>
  <si>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</si>
  <si>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</si>
  <si>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</si>
  <si>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</si>
  <si>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</si>
  <si>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</si>
  <si>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</si>
  <si>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</si>
  <si>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</si>
  <si>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</si>
  <si>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</si>
  <si>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</si>
  <si>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</si>
  <si>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</si>
  <si>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</si>
  <si>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</si>
  <si>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</si>
  <si>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</si>
  <si>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</si>
  <si>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</si>
  <si>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</si>
  <si>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</si>
  <si>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</si>
  <si>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</si>
  <si>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</si>
  <si>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</si>
  <si>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</si>
  <si>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</si>
  <si>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</si>
  <si>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</si>
  <si>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</si>
  <si>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</si>
  <si>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</si>
  <si>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</si>
  <si>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</si>
  <si>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</si>
  <si>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</si>
  <si>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</si>
  <si>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</si>
  <si>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</si>
  <si>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</si>
  <si>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</si>
  <si>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</si>
  <si>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</si>
  <si>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</si>
  <si>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</si>
  <si>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</si>
  <si>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</si>
  <si>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</si>
  <si>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</si>
  <si>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</si>
  <si>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</si>
  <si>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</si>
  <si>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</si>
  <si>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</si>
  <si>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</si>
  <si>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</si>
  <si>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</si>
  <si>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</si>
  <si>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</si>
  <si>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</si>
  <si>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</si>
  <si>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</si>
  <si>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</si>
  <si>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</si>
  <si>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</si>
  <si>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</si>
  <si>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</si>
  <si>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124</t>
  </si>
  <si>
    <t>姚安县工业信息化商务科学技术局</t>
  </si>
  <si>
    <t>124001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</si>
  <si>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</si>
  <si>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</si>
  <si>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</si>
  <si>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</si>
  <si>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</si>
  <si>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</si>
  <si>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</si>
  <si>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</si>
  <si>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</si>
  <si>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</si>
  <si>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</si>
  <si>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</si>
  <si>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</si>
  <si>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</si>
  <si>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</si>
  <si>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</si>
  <si>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</si>
  <si>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</si>
  <si>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</si>
  <si>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</si>
  <si>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</si>
  <si>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</si>
  <si>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</si>
  <si>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</si>
  <si>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</si>
  <si>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</si>
  <si>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</si>
  <si>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20113</t>
  </si>
  <si>
    <t>商贸事务</t>
  </si>
  <si>
    <t>2011308</t>
  </si>
  <si>
    <t>招商引资</t>
  </si>
  <si>
    <t>206</t>
  </si>
  <si>
    <t>科学技术支出</t>
  </si>
  <si>
    <t>20601</t>
  </si>
  <si>
    <t>科学技术管理事务</t>
  </si>
  <si>
    <t>2060101</t>
  </si>
  <si>
    <t>行政运行</t>
  </si>
  <si>
    <t>2060102</t>
  </si>
  <si>
    <t>一般行政管理事务</t>
  </si>
  <si>
    <t>2060199</t>
  </si>
  <si>
    <t>其他科学技术管理事务支出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</si>
  <si>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</si>
  <si>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</si>
  <si>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</si>
  <si>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</si>
  <si>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</si>
  <si>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</si>
  <si>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</si>
  <si>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</si>
  <si>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</si>
  <si>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</si>
  <si>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</si>
  <si>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</si>
  <si>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</si>
  <si>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</si>
  <si>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</si>
  <si>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</si>
  <si>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</si>
  <si>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</si>
  <si>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</si>
  <si>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</si>
  <si>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</si>
  <si>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</si>
  <si>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</si>
  <si>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</si>
  <si>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</si>
  <si>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</si>
  <si>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</si>
  <si>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</si>
  <si>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</si>
  <si>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</si>
  <si>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</si>
  <si>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</si>
  <si>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</si>
  <si>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</si>
  <si>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</si>
  <si>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</si>
  <si>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</si>
  <si>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</si>
  <si>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</si>
  <si>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</si>
  <si>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</si>
  <si>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</si>
  <si>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</si>
  <si>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</si>
  <si>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</si>
  <si>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</si>
  <si>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</si>
  <si>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</si>
  <si>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</si>
  <si>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</si>
  <si>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</si>
  <si>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</si>
  <si>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</si>
  <si>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</si>
  <si>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</si>
  <si>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</si>
  <si>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</si>
  <si>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</si>
  <si>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</si>
  <si>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</si>
  <si>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</si>
  <si>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</si>
  <si>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</si>
  <si>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</si>
  <si>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</si>
  <si>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</si>
  <si>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</si>
  <si>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</si>
  <si>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</si>
  <si>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</si>
  <si>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</si>
  <si>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</si>
  <si>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</si>
  <si>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</si>
  <si>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</si>
  <si>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</si>
  <si>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</si>
  <si>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</si>
  <si>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</si>
  <si>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</si>
  <si>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</si>
  <si>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</si>
  <si>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</si>
  <si>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</si>
  <si>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</si>
  <si>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</si>
  <si>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</si>
  <si>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</si>
  <si>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</si>
  <si>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</si>
  <si>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</si>
  <si>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</si>
  <si>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</si>
  <si>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</si>
  <si>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</si>
  <si>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</si>
  <si>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</si>
  <si>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</si>
  <si>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</si>
  <si>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</si>
  <si>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</si>
  <si>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</si>
  <si>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</si>
  <si>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</si>
  <si>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</si>
  <si>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</si>
  <si>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532325210000000024827</t>
  </si>
  <si>
    <t>事业人员基本工资</t>
  </si>
  <si>
    <t>30101</t>
  </si>
  <si>
    <t>基本工资</t>
  </si>
  <si>
    <t>532325210000000024821</t>
  </si>
  <si>
    <t>行政人员基本工资</t>
  </si>
  <si>
    <t>532325210000000024829</t>
  </si>
  <si>
    <t>事业人员津贴补贴</t>
  </si>
  <si>
    <t>30102</t>
  </si>
  <si>
    <t>津贴补贴</t>
  </si>
  <si>
    <t>532325210000000024823</t>
  </si>
  <si>
    <t>行政人员津贴补贴</t>
  </si>
  <si>
    <t>532325210000000024818</t>
  </si>
  <si>
    <t>机关综合绩效支出</t>
  </si>
  <si>
    <t>30103</t>
  </si>
  <si>
    <t>奖金</t>
  </si>
  <si>
    <t>532325210000000024822</t>
  </si>
  <si>
    <t>行政人员奖金</t>
  </si>
  <si>
    <t>532325210000000024824</t>
  </si>
  <si>
    <t>基础绩效工资</t>
  </si>
  <si>
    <t>30107</t>
  </si>
  <si>
    <t>绩效工资</t>
  </si>
  <si>
    <t>532325210000000024825</t>
  </si>
  <si>
    <t>奖励性绩效工资</t>
  </si>
  <si>
    <t>532325210000000024828</t>
  </si>
  <si>
    <t>事业人员奖金</t>
  </si>
  <si>
    <t>532325210000000024830</t>
  </si>
  <si>
    <t>事业新增奖励性绩效支出</t>
  </si>
  <si>
    <t>532325251100003702307</t>
  </si>
  <si>
    <t>改革性补贴（事业）</t>
  </si>
  <si>
    <t>532325210000000024834</t>
  </si>
  <si>
    <t>机关事业单位基本养老保险缴费</t>
  </si>
  <si>
    <t>30108</t>
  </si>
  <si>
    <t>532325210000000024839</t>
  </si>
  <si>
    <t>行政人员基本医疗</t>
  </si>
  <si>
    <t>30110</t>
  </si>
  <si>
    <t>职工基本医疗保险缴费</t>
  </si>
  <si>
    <t>532325210000000024836</t>
  </si>
  <si>
    <t>事业人员基本医疗</t>
  </si>
  <si>
    <t>532325210000000024840</t>
  </si>
  <si>
    <t>在职公务员医疗保险</t>
  </si>
  <si>
    <t>30111</t>
  </si>
  <si>
    <t>公务员医疗补助缴费</t>
  </si>
  <si>
    <t>532325210000000024837</t>
  </si>
  <si>
    <t>退休公务员医疗保险</t>
  </si>
  <si>
    <t>532325210000000024838</t>
  </si>
  <si>
    <t>行政人员大病医疗</t>
  </si>
  <si>
    <t>30112</t>
  </si>
  <si>
    <t>其他社会保障缴费</t>
  </si>
  <si>
    <t>532325210000000024835</t>
  </si>
  <si>
    <t>事业人员大病医疗</t>
  </si>
  <si>
    <t>532325210000000024833</t>
  </si>
  <si>
    <t>工伤保险</t>
  </si>
  <si>
    <t>532325231100001223937</t>
  </si>
  <si>
    <t>失业保险</t>
  </si>
  <si>
    <t>532325210000000024841</t>
  </si>
  <si>
    <t>30113</t>
  </si>
  <si>
    <t>532325210000000024844</t>
  </si>
  <si>
    <t>工会经费</t>
  </si>
  <si>
    <t>30228</t>
  </si>
  <si>
    <t>532325210000000024843</t>
  </si>
  <si>
    <t>车辆使用费</t>
  </si>
  <si>
    <t>30231</t>
  </si>
  <si>
    <t>公务用车运行维护费</t>
  </si>
  <si>
    <t>532325221100000326193</t>
  </si>
  <si>
    <t>行政公务交通补贴</t>
  </si>
  <si>
    <t>30239</t>
  </si>
  <si>
    <t>其他交通费用</t>
  </si>
  <si>
    <t>532325210000000024845</t>
  </si>
  <si>
    <t>公务交通专项经费</t>
  </si>
  <si>
    <t>532325210000000024849</t>
  </si>
  <si>
    <t>一般公用经费</t>
  </si>
  <si>
    <t>30205</t>
  </si>
  <si>
    <t>水费</t>
  </si>
  <si>
    <t>30206</t>
  </si>
  <si>
    <t>电费</t>
  </si>
  <si>
    <t>30215</t>
  </si>
  <si>
    <t>会议费</t>
  </si>
  <si>
    <t>30211</t>
  </si>
  <si>
    <t>差旅费</t>
  </si>
  <si>
    <t>532325221100000326192</t>
  </si>
  <si>
    <t>30217</t>
  </si>
  <si>
    <t>30201</t>
  </si>
  <si>
    <t>办公费</t>
  </si>
  <si>
    <t>532325210000000024847</t>
  </si>
  <si>
    <t>退休公用经费</t>
  </si>
  <si>
    <t>532325210000000024842</t>
  </si>
  <si>
    <t>退休费</t>
  </si>
  <si>
    <t>30302</t>
  </si>
  <si>
    <t>532325251100003705690</t>
  </si>
  <si>
    <t>2025年机关事业单位职工遗属生活补助经费</t>
  </si>
  <si>
    <t>30305</t>
  </si>
  <si>
    <t>生活补助</t>
  </si>
  <si>
    <t>532325251100003705735</t>
  </si>
  <si>
    <t>2025年职业年金预算经费</t>
  </si>
  <si>
    <t>30109</t>
  </si>
  <si>
    <t>职业年金缴费</t>
  </si>
  <si>
    <t>532325251100003705775</t>
  </si>
  <si>
    <t>行政人员终综合考核优秀奖励资金</t>
  </si>
  <si>
    <t>532325251100003705891</t>
  </si>
  <si>
    <t>事业人员终综合考核优秀奖励资金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</si>
  <si>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</si>
  <si>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</si>
  <si>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</si>
  <si>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</si>
  <si>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</si>
  <si>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</si>
  <si>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</si>
  <si>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2025年工业园区工作经费</t>
  </si>
  <si>
    <t>311 专项业务类</t>
  </si>
  <si>
    <t>532325251100003736648</t>
  </si>
  <si>
    <t>2025年信创工资专项资金</t>
  </si>
  <si>
    <t>532325251100003706785</t>
  </si>
  <si>
    <t>31002</t>
  </si>
  <si>
    <t>办公设备购置</t>
  </si>
  <si>
    <t>企业发展奖励专项资金</t>
  </si>
  <si>
    <t>532325251100003736671</t>
  </si>
  <si>
    <t>31204</t>
  </si>
  <si>
    <t>费用补贴</t>
  </si>
  <si>
    <t>招商引资补助经费</t>
  </si>
  <si>
    <t>532325251100003833876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</si>
  <si>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</si>
  <si>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</si>
  <si>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</si>
  <si>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</si>
  <si>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</si>
  <si>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</si>
  <si>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</si>
  <si>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</si>
  <si>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</si>
  <si>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</si>
  <si>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</si>
  <si>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</si>
  <si>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年工业园区工作经费</t>
    </r>
  </si>
  <si>
    <r>
      <rPr>
        <sz val="11"/>
        <color rgb="FF000000"/>
        <rFont val="宋体"/>
        <charset val="134"/>
      </rPr>
      <t>确保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年企业春节慰问活动圆满完成；用于支付工业园区聘请工作人员工资，道路清扫、修剪树枝、路灯维修、清理沟渠等办公经费支出，保证工业园区工作正常进行；用于支付律师服务费。</t>
    </r>
  </si>
  <si>
    <t>产出指标</t>
  </si>
  <si>
    <t>数量指标</t>
  </si>
  <si>
    <t>慰问企业</t>
  </si>
  <si>
    <t>&gt;=</t>
  </si>
  <si>
    <t>15</t>
  </si>
  <si>
    <t>户</t>
  </si>
  <si>
    <t>定量指标</t>
  </si>
  <si>
    <t>确保2025年企业春节慰问活动圆满完成</t>
  </si>
  <si>
    <t>聘请工作人员</t>
  </si>
  <si>
    <t>1.00</t>
  </si>
  <si>
    <t>人</t>
  </si>
  <si>
    <t>支付工业园区聘请工作人员工资</t>
  </si>
  <si>
    <t>律师服务费</t>
  </si>
  <si>
    <t>5000</t>
  </si>
  <si>
    <t>元</t>
  </si>
  <si>
    <t>用于支付律师服务费</t>
  </si>
  <si>
    <t>质量指标</t>
  </si>
  <si>
    <t>园区工作完成情况</t>
  </si>
  <si>
    <t>95</t>
  </si>
  <si>
    <t>%</t>
  </si>
  <si>
    <t>效益指标</t>
  </si>
  <si>
    <t>社会效益</t>
  </si>
  <si>
    <t>保障工业园区正常运转</t>
  </si>
  <si>
    <t>=</t>
  </si>
  <si>
    <t>100</t>
  </si>
  <si>
    <t>慰问企业完成情况</t>
  </si>
  <si>
    <t>满意度指标</t>
  </si>
  <si>
    <t>服务对象满意度</t>
  </si>
  <si>
    <t>单位人员满意度</t>
  </si>
  <si>
    <r>
      <rPr>
        <sz val="11"/>
        <color rgb="FF000000"/>
        <rFont val="宋体"/>
        <charset val="134"/>
      </rPr>
      <t>确保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年招商引资工作圆满完成，用于支付招商引资接待费、差旅费、资料费等办公经费支出。</t>
    </r>
  </si>
  <si>
    <t>时效指标</t>
  </si>
  <si>
    <t>资金支付率</t>
  </si>
  <si>
    <t>80</t>
  </si>
  <si>
    <t>及时支付相关招商引资经费</t>
  </si>
  <si>
    <t>确保招商引资工作顺利开展</t>
  </si>
  <si>
    <t>相关企业满意度</t>
  </si>
  <si>
    <t>&gt;</t>
  </si>
  <si>
    <t>90</t>
  </si>
  <si>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年信创工资专项资金</t>
    </r>
  </si>
  <si>
    <t>确保单位部门正常运转</t>
  </si>
  <si>
    <t>安可电脑数量</t>
  </si>
  <si>
    <t>台</t>
  </si>
  <si>
    <t>电脑数量</t>
  </si>
  <si>
    <t>部门正常运转</t>
  </si>
  <si>
    <t>维持部门正常运转</t>
  </si>
  <si>
    <t>兑付相关企业奖励资金。</t>
  </si>
  <si>
    <t>兑付企业准确率</t>
  </si>
  <si>
    <t>通过兑现奖励，鼓励企业发展。</t>
  </si>
  <si>
    <t>是</t>
  </si>
  <si>
    <t>是/否</t>
  </si>
  <si>
    <t>定性指标</t>
  </si>
  <si>
    <t>获补企业满意度</t>
  </si>
  <si>
    <t>反映获补助受益对象的满意程度。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</si>
  <si>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</si>
  <si>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</si>
  <si>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</si>
  <si>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</si>
  <si>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</si>
  <si>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备注：我单位2025年度无政府性基金预算支出。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</si>
  <si>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</si>
  <si>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</si>
  <si>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</si>
  <si>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</si>
  <si>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</si>
  <si>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</si>
  <si>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</si>
  <si>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</si>
  <si>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</si>
  <si>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</si>
  <si>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</si>
  <si>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</si>
  <si>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</si>
  <si>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</si>
  <si>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公务用车保险</t>
  </si>
  <si>
    <t>财产保险服务</t>
  </si>
  <si>
    <t>公务用车加油</t>
  </si>
  <si>
    <t>车辆加油、添加燃料服务</t>
  </si>
  <si>
    <t>公务用车维修保养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</si>
  <si>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</si>
  <si>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</si>
  <si>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</si>
  <si>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</si>
  <si>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</si>
  <si>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</si>
  <si>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</si>
  <si>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</si>
  <si>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</si>
  <si>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</si>
  <si>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16</t>
  </si>
  <si>
    <t>17</t>
  </si>
  <si>
    <t>18</t>
  </si>
  <si>
    <t>B1101 维修保养服务</t>
  </si>
  <si>
    <t>维修保养服务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</si>
  <si>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</si>
  <si>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</si>
  <si>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</si>
  <si>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</si>
  <si>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</si>
  <si>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</si>
  <si>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</si>
  <si>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</si>
  <si>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</si>
  <si>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</si>
  <si>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</si>
  <si>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</si>
  <si>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</si>
  <si>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</si>
  <si>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备注：我单位2025年度无对下转移支付。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</si>
  <si>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</si>
  <si>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</si>
  <si>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</si>
  <si>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</si>
  <si>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</si>
  <si>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</si>
  <si>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</si>
  <si>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</si>
  <si>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</si>
  <si>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</si>
  <si>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</si>
  <si>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</si>
  <si>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</si>
  <si>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A02010105 台式计算机</t>
  </si>
  <si>
    <t>购置办公电脑</t>
  </si>
  <si>
    <t>预算11表</t>
  </si>
  <si>
    <t>2025年上级补助项目支出预算表</t>
  </si>
  <si>
    <t>上级补助</t>
  </si>
  <si>
    <t>备注：我单位2025年度无上级补助项目支出。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</si>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</sst>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7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2"/>
      <name val="Times New Roma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theme="1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2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4" applyNumberFormat="0" applyAlignment="0" applyProtection="0">
      <alignment vertical="center"/>
    </xf>
    <xf numFmtId="0" fontId="37" fillId="5" borderId="15" applyNumberFormat="0" applyAlignment="0" applyProtection="0">
      <alignment vertical="center"/>
    </xf>
    <xf numFmtId="0" fontId="38" fillId="5" borderId="14" applyNumberFormat="0" applyAlignment="0" applyProtection="0">
      <alignment vertical="center"/>
    </xf>
    <xf numFmtId="0" fontId="39" fillId="6" borderId="16" applyNumberForma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129"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49" fontId="1" fillId="0" borderId="0" xfId="50" applyFont="1" applyBorder="1">
      <alignment horizontal="left" vertical="center" wrapText="1"/>
    </xf>
    <xf numFmtId="49" fontId="1" fillId="0" borderId="0" xfId="50" applyFont="1" applyBorder="1" applyAlignment="1">
      <alignment horizontal="center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49" fontId="5" fillId="0" borderId="1" xfId="50" applyFont="1" applyAlignment="1">
      <alignment horizontal="center" vertical="center" wrapText="1"/>
    </xf>
    <xf numFmtId="176" fontId="6" fillId="0" borderId="1" xfId="51" applyFont="1" applyAlignment="1">
      <alignment horizontal="center" vertical="center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left" vertical="center" wrapText="1" inden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9" fontId="5" fillId="0" borderId="1" xfId="50" applyFont="1" applyAlignment="1">
      <alignment vertical="center" wrapText="1"/>
    </xf>
    <xf numFmtId="176" fontId="6" fillId="0" borderId="1" xfId="51" applyFont="1" applyAlignment="1">
      <alignment horizontal="right" vertical="center" wrapText="1"/>
    </xf>
    <xf numFmtId="176" fontId="6" fillId="0" borderId="1" xfId="51" applyFont="1" applyAlignment="1">
      <alignment horizontal="center" vertical="center" wrapText="1"/>
    </xf>
    <xf numFmtId="176" fontId="5" fillId="0" borderId="1" xfId="51" applyFont="1" applyAlignment="1">
      <alignment horizontal="center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49" fontId="5" fillId="0" borderId="2" xfId="50" applyFont="1" applyBorder="1" applyAlignment="1">
      <alignment horizontal="left" vertical="center"/>
    </xf>
    <xf numFmtId="49" fontId="5" fillId="0" borderId="3" xfId="50" applyFont="1" applyBorder="1" applyAlignment="1">
      <alignment horizontal="left" vertical="center"/>
    </xf>
    <xf numFmtId="49" fontId="5" fillId="0" borderId="4" xfId="5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9" fillId="0" borderId="0" xfId="50" applyBorder="1" applyAlignment="1">
      <alignment horizontal="center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0" xfId="50" applyFont="1" applyBorder="1" applyAlignment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176" fontId="14" fillId="0" borderId="1" xfId="51" applyFont="1" applyAlignment="1">
      <alignment horizontal="center" vertical="center"/>
    </xf>
    <xf numFmtId="49" fontId="9" fillId="0" borderId="1" xfId="50" applyAlignment="1">
      <alignment horizontal="center" vertical="center" wrapText="1"/>
    </xf>
    <xf numFmtId="176" fontId="15" fillId="0" borderId="1" xfId="51" applyFont="1" applyAlignment="1">
      <alignment horizontal="center" vertical="center"/>
    </xf>
    <xf numFmtId="176" fontId="15" fillId="0" borderId="1" xfId="51" applyFont="1">
      <alignment horizontal="right" vertical="center"/>
    </xf>
    <xf numFmtId="49" fontId="9" fillId="0" borderId="0" xfId="50" applyBorder="1" applyAlignment="1">
      <alignment horizontal="right" vertical="center" wrapText="1"/>
    </xf>
    <xf numFmtId="49" fontId="5" fillId="0" borderId="0" xfId="50" applyFont="1" applyBorder="1" applyAlignment="1">
      <alignment horizontal="center" vertical="center" wrapText="1"/>
    </xf>
    <xf numFmtId="49" fontId="5" fillId="0" borderId="2" xfId="50" applyFont="1" applyBorder="1" applyAlignment="1">
      <alignment horizontal="left" vertical="center" wrapText="1"/>
    </xf>
    <xf numFmtId="49" fontId="5" fillId="0" borderId="3" xfId="50" applyFont="1" applyBorder="1" applyAlignment="1">
      <alignment horizontal="left" vertical="center" wrapText="1"/>
    </xf>
    <xf numFmtId="49" fontId="5" fillId="0" borderId="4" xfId="50" applyFont="1" applyBorder="1" applyAlignment="1">
      <alignment horizontal="left" vertical="center" wrapText="1"/>
    </xf>
    <xf numFmtId="49" fontId="16" fillId="0" borderId="1" xfId="50" applyFont="1" applyAlignment="1">
      <alignment horizontal="center" vertical="center" wrapText="1"/>
    </xf>
    <xf numFmtId="180" fontId="16" fillId="0" borderId="1" xfId="0" applyNumberFormat="1" applyFont="1" applyBorder="1" applyAlignment="1" applyProtection="1">
      <alignment horizontal="center" vertical="center"/>
    </xf>
    <xf numFmtId="49" fontId="17" fillId="0" borderId="1" xfId="0" applyNumberFormat="1" applyFont="1" applyBorder="1" applyAlignment="1" applyProtection="1">
      <alignment horizontal="left" vertical="center" wrapText="1"/>
    </xf>
    <xf numFmtId="49" fontId="17" fillId="0" borderId="1" xfId="0" applyNumberFormat="1" applyFont="1" applyBorder="1" applyAlignment="1" applyProtection="1">
      <alignment horizontal="center" vertical="center" wrapText="1"/>
    </xf>
    <xf numFmtId="176" fontId="18" fillId="0" borderId="1" xfId="0" applyNumberFormat="1" applyFont="1" applyBorder="1" applyAlignment="1" applyProtection="1">
      <alignment horizontal="center" vertical="center"/>
    </xf>
    <xf numFmtId="49" fontId="19" fillId="0" borderId="1" xfId="50" applyFont="1">
      <alignment horizontal="left" vertical="center" wrapText="1"/>
    </xf>
    <xf numFmtId="176" fontId="6" fillId="0" borderId="1" xfId="0" applyNumberFormat="1" applyFont="1" applyBorder="1" applyAlignment="1" applyProtection="1">
      <alignment horizontal="center" vertical="center"/>
    </xf>
    <xf numFmtId="176" fontId="6" fillId="0" borderId="1" xfId="0" applyNumberFormat="1" applyFont="1" applyBorder="1" applyAlignment="1" applyProtection="1">
      <alignment horizontal="right" vertical="center"/>
    </xf>
    <xf numFmtId="49" fontId="16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20" fillId="0" borderId="1" xfId="50" applyFont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vertical="center" wrapText="1"/>
    </xf>
    <xf numFmtId="0" fontId="21" fillId="0" borderId="1" xfId="0" applyFont="1" applyBorder="1" applyAlignment="1" applyProtection="1">
      <alignment horizontal="left" vertical="center" wrapText="1"/>
    </xf>
    <xf numFmtId="49" fontId="5" fillId="0" borderId="2" xfId="50" applyFont="1" applyBorder="1" applyAlignment="1">
      <alignment horizontal="center" vertical="center" wrapText="1"/>
    </xf>
    <xf numFmtId="49" fontId="5" fillId="0" borderId="4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/>
    </xf>
    <xf numFmtId="49" fontId="19" fillId="0" borderId="0" xfId="50" applyFont="1" applyBorder="1">
      <alignment horizontal="left" vertical="center" wrapText="1"/>
    </xf>
    <xf numFmtId="49" fontId="23" fillId="0" borderId="0" xfId="50" applyFont="1" applyBorder="1" applyAlignment="1">
      <alignment horizontal="center" vertical="center" wrapText="1"/>
    </xf>
    <xf numFmtId="49" fontId="19" fillId="0" borderId="1" xfId="50" applyFont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176" fontId="18" fillId="0" borderId="1" xfId="51" applyFont="1" applyAlignment="1">
      <alignment horizontal="right" vertical="center" wrapText="1"/>
    </xf>
    <xf numFmtId="176" fontId="18" fillId="0" borderId="1" xfId="51" applyFont="1">
      <alignment horizontal="right" vertical="center"/>
    </xf>
    <xf numFmtId="49" fontId="19" fillId="0" borderId="0" xfId="50" applyFont="1" applyBorder="1" applyAlignment="1">
      <alignment horizontal="right" vertical="center" wrapText="1"/>
    </xf>
    <xf numFmtId="0" fontId="0" fillId="0" borderId="0" xfId="0" applyBorder="1" applyAlignment="1" applyProtection="1">
      <alignment horizontal="center" vertical="center" wrapText="1"/>
    </xf>
    <xf numFmtId="49" fontId="2" fillId="0" borderId="0" xfId="50" applyFont="1" applyBorder="1" applyAlignment="1">
      <alignment horizontal="left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176" fontId="18" fillId="0" borderId="1" xfId="51" applyFont="1" applyAlignment="1">
      <alignment horizontal="center" vertical="center"/>
    </xf>
    <xf numFmtId="0" fontId="16" fillId="0" borderId="0" xfId="0" applyFont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horizontal="right"/>
    </xf>
    <xf numFmtId="0" fontId="25" fillId="0" borderId="0" xfId="0" applyFont="1" applyBorder="1" applyAlignment="1">
      <alignment horizontal="right"/>
      <protection locked="0"/>
    </xf>
    <xf numFmtId="0" fontId="5" fillId="2" borderId="6" xfId="0" applyFont="1" applyFill="1" applyBorder="1" applyAlignment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top"/>
    </xf>
    <xf numFmtId="49" fontId="5" fillId="0" borderId="0" xfId="50" applyFont="1" applyBorder="1" applyAlignment="1">
      <alignment horizontal="left" vertical="top" wrapText="1"/>
    </xf>
    <xf numFmtId="49" fontId="7" fillId="0" borderId="0" xfId="50" applyFont="1" applyBorder="1" applyAlignment="1">
      <alignment horizontal="left" vertical="top" wrapText="1"/>
    </xf>
    <xf numFmtId="49" fontId="5" fillId="0" borderId="1" xfId="50" applyFont="1" applyAlignment="1">
      <alignment horizontal="left" vertical="top" wrapText="1"/>
    </xf>
    <xf numFmtId="176" fontId="21" fillId="0" borderId="1" xfId="51" applyFont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6" fillId="0" borderId="6" xfId="0" applyFont="1" applyBorder="1" applyAlignment="1">
      <alignment vertical="center" wrapText="1"/>
      <protection locked="0"/>
    </xf>
    <xf numFmtId="0" fontId="5" fillId="0" borderId="6" xfId="0" applyFont="1" applyBorder="1" applyAlignment="1">
      <alignment vertical="center" wrapText="1"/>
      <protection locked="0"/>
    </xf>
    <xf numFmtId="0" fontId="16" fillId="0" borderId="6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vertical="center" wrapText="1"/>
    </xf>
    <xf numFmtId="0" fontId="26" fillId="0" borderId="6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left" vertical="center" wrapText="1"/>
    </xf>
    <xf numFmtId="0" fontId="26" fillId="0" borderId="6" xfId="0" applyFont="1" applyBorder="1" applyAlignment="1">
      <alignment horizontal="center" vertical="center" wrapText="1"/>
      <protection locked="0"/>
    </xf>
    <xf numFmtId="0" fontId="16" fillId="0" borderId="6" xfId="0" applyFont="1" applyBorder="1" applyAlignment="1">
      <alignment horizontal="left" vertical="center" wrapText="1"/>
      <protection locked="0"/>
    </xf>
    <xf numFmtId="4" fontId="18" fillId="0" borderId="6" xfId="0" applyNumberFormat="1" applyFont="1" applyBorder="1" applyAlignment="1">
      <alignment horizontal="right" vertical="center"/>
      <protection locked="0"/>
    </xf>
    <xf numFmtId="0" fontId="0" fillId="0" borderId="0" xfId="0" applyBorder="1" applyAlignment="1" applyProtection="1">
      <alignment horizontal="left" vertical="center" wrapText="1"/>
    </xf>
    <xf numFmtId="49" fontId="3" fillId="0" borderId="0" xfId="50" applyFont="1" applyBorder="1" applyAlignment="1">
      <alignment horizontal="left" vertical="center" wrapText="1"/>
    </xf>
    <xf numFmtId="49" fontId="5" fillId="0" borderId="1" xfId="50" applyFont="1" applyAlignment="1">
      <alignment horizontal="left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 wrapText="1"/>
    </xf>
    <xf numFmtId="0" fontId="16" fillId="2" borderId="1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49" fontId="8" fillId="0" borderId="0" xfId="50" applyFont="1" applyBorder="1">
      <alignment horizontal="left" vertical="center" wrapText="1"/>
    </xf>
    <xf numFmtId="49" fontId="8" fillId="0" borderId="0" xfId="5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/>
    </xf>
    <xf numFmtId="49" fontId="26" fillId="0" borderId="8" xfId="50" applyFont="1" applyBorder="1" applyAlignment="1">
      <alignment horizontal="center" vertical="center" wrapText="1"/>
    </xf>
    <xf numFmtId="4" fontId="18" fillId="0" borderId="4" xfId="0" applyNumberFormat="1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left" vertical="center"/>
    </xf>
    <xf numFmtId="0" fontId="27" fillId="0" borderId="1" xfId="0" applyFont="1" applyBorder="1" applyAlignment="1" applyProtection="1">
      <alignment horizontal="center" vertical="center"/>
    </xf>
    <xf numFmtId="176" fontId="18" fillId="0" borderId="9" xfId="51" applyFont="1" applyBorder="1" applyAlignment="1">
      <alignment horizontal="center" vertical="center"/>
    </xf>
    <xf numFmtId="49" fontId="26" fillId="0" borderId="6" xfId="50" applyFont="1" applyBorder="1" applyAlignment="1">
      <alignment horizontal="center" vertical="center" wrapText="1"/>
    </xf>
    <xf numFmtId="4" fontId="18" fillId="0" borderId="10" xfId="0" applyNumberFormat="1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showZeros="0" topLeftCell="A11" workbookViewId="0">
      <selection activeCell="C48" sqref="C48"/>
    </sheetView>
  </sheetViews>
  <sheetFormatPr defaultColWidth="9.28333333333333" defaultRowHeight="14.25" customHeight="1" outlineLevelCol="3"/>
  <cols>
    <col min="1" max="1" width="25.375" customWidth="1"/>
    <col min="2" max="2" width="25.375" style="1" customWidth="1"/>
    <col min="3" max="3" width="25.375" customWidth="1"/>
    <col min="4" max="4" width="25.375" style="1" customWidth="1"/>
  </cols>
  <sheetData>
    <row r="1" ht="13.5" customHeight="1" spans="1:4">
      <c r="A1" s="25"/>
      <c r="B1" s="48"/>
      <c r="C1" s="25"/>
      <c r="D1" s="48" t="s">
        <v>0</v>
      </c>
    </row>
    <row r="2" ht="45" customHeight="1" spans="1:4">
      <c r="A2" s="26" t="s">
        <v>1</v>
      </c>
      <c r="B2" s="26"/>
      <c r="C2" s="26"/>
      <c r="D2" s="26"/>
    </row>
    <row r="3" s="117" customFormat="1" ht="21" customHeight="1" spans="1:4">
      <c r="A3" s="118" t="str">
        <f>"单位名称："&amp;"姚安县工业信息化商务科学技术局"</f>
        <v>单位名称：姚安县工业信息化商务科学技术局</v>
      </c>
      <c r="B3" s="119"/>
      <c r="C3" s="118"/>
      <c r="D3" s="119" t="s">
        <v>2</v>
      </c>
    </row>
    <row r="4" ht="19.5" customHeight="1" spans="1:4">
      <c r="A4" s="10" t="s">
        <v>3</v>
      </c>
      <c r="B4" s="10"/>
      <c r="C4" s="10" t="s">
        <v>4</v>
      </c>
      <c r="D4" s="10"/>
    </row>
    <row r="5" ht="19.5" customHeight="1" spans="1:4">
      <c r="A5" s="10" t="s">
        <v>5</v>
      </c>
      <c r="B5" s="10" t="str">
        <f t="shared" ref="B5:D5" si="0">"2025"&amp;"年预算数"</f>
        <v>2025年预算数</v>
      </c>
      <c r="C5" s="10" t="s">
        <v>6</v>
      </c>
      <c r="D5" s="10" t="str">
        <f t="shared" si="0"/>
        <v>2025年预算数</v>
      </c>
    </row>
    <row r="6" ht="19.5" customHeight="1" spans="1:4">
      <c r="A6" s="10"/>
      <c r="B6" s="10"/>
      <c r="C6" s="10"/>
      <c r="D6" s="10"/>
    </row>
    <row r="7" ht="25.3" customHeight="1" spans="1:4">
      <c r="A7" s="9" t="s">
        <v>7</v>
      </c>
      <c r="B7" s="87">
        <v>9676410.62</v>
      </c>
      <c r="C7" s="9" t="s">
        <v>8</v>
      </c>
      <c r="D7" s="87">
        <v>24716</v>
      </c>
    </row>
    <row r="8" ht="25.3" customHeight="1" spans="1:4">
      <c r="A8" s="9" t="s">
        <v>9</v>
      </c>
      <c r="B8" s="87"/>
      <c r="C8" s="9" t="s">
        <v>10</v>
      </c>
      <c r="D8" s="87"/>
    </row>
    <row r="9" ht="25.3" customHeight="1" spans="1:4">
      <c r="A9" s="9" t="s">
        <v>11</v>
      </c>
      <c r="B9" s="87"/>
      <c r="C9" s="9" t="s">
        <v>12</v>
      </c>
      <c r="D9" s="87"/>
    </row>
    <row r="10" ht="25.3" customHeight="1" spans="1:4">
      <c r="A10" s="9" t="s">
        <v>13</v>
      </c>
      <c r="B10" s="87"/>
      <c r="C10" s="9" t="s">
        <v>14</v>
      </c>
      <c r="D10" s="87"/>
    </row>
    <row r="11" ht="25.3" customHeight="1" spans="1:4">
      <c r="A11" s="9" t="s">
        <v>15</v>
      </c>
      <c r="B11" s="87">
        <v>24716</v>
      </c>
      <c r="C11" s="9" t="s">
        <v>16</v>
      </c>
      <c r="D11" s="87"/>
    </row>
    <row r="12" ht="20.25" customHeight="1" spans="1:4">
      <c r="A12" s="9" t="s">
        <v>17</v>
      </c>
      <c r="B12" s="87"/>
      <c r="C12" s="9" t="s">
        <v>18</v>
      </c>
      <c r="D12" s="87">
        <v>7305819.54</v>
      </c>
    </row>
    <row r="13" ht="20.25" customHeight="1" spans="1:4">
      <c r="A13" s="9" t="s">
        <v>19</v>
      </c>
      <c r="B13" s="87"/>
      <c r="C13" s="9" t="s">
        <v>20</v>
      </c>
      <c r="D13" s="87"/>
    </row>
    <row r="14" ht="20.25" customHeight="1" spans="1:4">
      <c r="A14" s="9" t="s">
        <v>21</v>
      </c>
      <c r="B14" s="87"/>
      <c r="C14" s="9" t="s">
        <v>22</v>
      </c>
      <c r="D14" s="87">
        <v>1586205.27</v>
      </c>
    </row>
    <row r="15" ht="20.25" customHeight="1" spans="1:4">
      <c r="A15" s="9" t="s">
        <v>23</v>
      </c>
      <c r="B15" s="87"/>
      <c r="C15" s="9" t="s">
        <v>24</v>
      </c>
      <c r="D15" s="87"/>
    </row>
    <row r="16" ht="20.25" customHeight="1" spans="1:4">
      <c r="A16" s="9" t="s">
        <v>25</v>
      </c>
      <c r="B16" s="87">
        <v>24716</v>
      </c>
      <c r="C16" s="9" t="s">
        <v>26</v>
      </c>
      <c r="D16" s="87">
        <v>421503.53</v>
      </c>
    </row>
    <row r="17" ht="20.25" customHeight="1" spans="1:4">
      <c r="A17" s="9"/>
      <c r="B17" s="87"/>
      <c r="C17" s="9" t="s">
        <v>27</v>
      </c>
      <c r="D17" s="87"/>
    </row>
    <row r="18" ht="20.25" customHeight="1" spans="1:4">
      <c r="A18" s="9"/>
      <c r="B18" s="120"/>
      <c r="C18" s="9" t="s">
        <v>28</v>
      </c>
      <c r="D18" s="87"/>
    </row>
    <row r="19" ht="20.25" customHeight="1" spans="1:4">
      <c r="A19" s="9"/>
      <c r="B19" s="120"/>
      <c r="C19" s="9" t="s">
        <v>29</v>
      </c>
      <c r="D19" s="87"/>
    </row>
    <row r="20" ht="20.25" customHeight="1" spans="1:4">
      <c r="A20" s="9"/>
      <c r="B20" s="120"/>
      <c r="C20" s="9" t="s">
        <v>30</v>
      </c>
      <c r="D20" s="87"/>
    </row>
    <row r="21" ht="20.25" customHeight="1" spans="1:4">
      <c r="A21" s="9"/>
      <c r="B21" s="120"/>
      <c r="C21" s="9" t="s">
        <v>31</v>
      </c>
      <c r="D21" s="87"/>
    </row>
    <row r="22" ht="20.25" customHeight="1" spans="1:4">
      <c r="A22" s="9"/>
      <c r="B22" s="120"/>
      <c r="C22" s="9" t="s">
        <v>32</v>
      </c>
      <c r="D22" s="87"/>
    </row>
    <row r="23" ht="20.25" customHeight="1" spans="1:4">
      <c r="A23" s="9"/>
      <c r="B23" s="120"/>
      <c r="C23" s="9" t="s">
        <v>33</v>
      </c>
      <c r="D23" s="87"/>
    </row>
    <row r="24" ht="20.25" customHeight="1" spans="1:4">
      <c r="A24" s="9"/>
      <c r="B24" s="120"/>
      <c r="C24" s="9" t="s">
        <v>34</v>
      </c>
      <c r="D24" s="87"/>
    </row>
    <row r="25" ht="20.25" customHeight="1" spans="1:4">
      <c r="A25" s="9"/>
      <c r="B25" s="120"/>
      <c r="C25" s="9" t="s">
        <v>35</v>
      </c>
      <c r="D25" s="87"/>
    </row>
    <row r="26" ht="20.25" customHeight="1" spans="1:4">
      <c r="A26" s="9"/>
      <c r="B26" s="120"/>
      <c r="C26" s="9" t="s">
        <v>36</v>
      </c>
      <c r="D26" s="87">
        <v>362882.28</v>
      </c>
    </row>
    <row r="27" ht="20.25" customHeight="1" spans="1:4">
      <c r="A27" s="9"/>
      <c r="B27" s="120"/>
      <c r="C27" s="9" t="s">
        <v>37</v>
      </c>
      <c r="D27" s="87"/>
    </row>
    <row r="28" ht="20.25" customHeight="1" spans="1:4">
      <c r="A28" s="9"/>
      <c r="B28" s="120"/>
      <c r="C28" s="9" t="s">
        <v>38</v>
      </c>
      <c r="D28" s="87"/>
    </row>
    <row r="29" ht="20.25" customHeight="1" spans="1:4">
      <c r="A29" s="9"/>
      <c r="B29" s="120"/>
      <c r="C29" s="9" t="s">
        <v>39</v>
      </c>
      <c r="D29" s="87"/>
    </row>
    <row r="30" ht="20.25" customHeight="1" spans="1:4">
      <c r="A30" s="9"/>
      <c r="B30" s="120"/>
      <c r="C30" s="9" t="s">
        <v>40</v>
      </c>
      <c r="D30" s="87"/>
    </row>
    <row r="31" ht="20.25" customHeight="1" spans="1:4">
      <c r="A31" s="9"/>
      <c r="B31" s="120"/>
      <c r="C31" s="9" t="s">
        <v>41</v>
      </c>
      <c r="D31" s="87"/>
    </row>
    <row r="32" ht="20.25" customHeight="1" spans="1:4">
      <c r="A32" s="9"/>
      <c r="B32" s="120"/>
      <c r="C32" s="9" t="s">
        <v>42</v>
      </c>
      <c r="D32" s="87"/>
    </row>
    <row r="33" ht="20.25" customHeight="1" spans="1:4">
      <c r="A33" s="9"/>
      <c r="B33" s="120"/>
      <c r="C33" s="9" t="s">
        <v>43</v>
      </c>
      <c r="D33" s="87"/>
    </row>
    <row r="34" ht="20.25" customHeight="1" spans="1:4">
      <c r="A34" s="9"/>
      <c r="B34" s="120"/>
      <c r="C34" s="9" t="s">
        <v>44</v>
      </c>
      <c r="D34" s="87"/>
    </row>
    <row r="35" ht="20.25" customHeight="1" spans="1:4">
      <c r="A35" s="9"/>
      <c r="B35" s="120"/>
      <c r="C35" s="9" t="s">
        <v>45</v>
      </c>
      <c r="D35" s="87"/>
    </row>
    <row r="36" ht="26" customHeight="1" spans="1:4">
      <c r="A36" s="9"/>
      <c r="B36" s="120"/>
      <c r="C36" s="9" t="s">
        <v>46</v>
      </c>
      <c r="D36" s="87"/>
    </row>
    <row r="37" ht="20.25" customHeight="1" spans="1:4">
      <c r="A37" s="121" t="s">
        <v>47</v>
      </c>
      <c r="B37" s="122">
        <v>9701126.62</v>
      </c>
      <c r="C37" s="121" t="s">
        <v>48</v>
      </c>
      <c r="D37" s="87">
        <v>9701126.62</v>
      </c>
    </row>
    <row r="38" ht="20.25" customHeight="1" spans="1:4">
      <c r="A38" s="123" t="s">
        <v>49</v>
      </c>
      <c r="B38" s="124"/>
      <c r="C38" s="123" t="s">
        <v>50</v>
      </c>
      <c r="D38" s="125"/>
    </row>
    <row r="39" ht="20.25" customHeight="1" spans="1:4">
      <c r="A39" s="126" t="s">
        <v>51</v>
      </c>
      <c r="B39" s="127">
        <v>9701126.62</v>
      </c>
      <c r="C39" s="126" t="s">
        <v>52</v>
      </c>
      <c r="D39" s="87">
        <v>9701126.62</v>
      </c>
    </row>
    <row r="40" customHeight="1" spans="4:4">
      <c r="D40" s="128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1388888888889" right="0.751388888888889" top="1" bottom="1" header="0.5" footer="0.5"/>
  <pageSetup paperSize="9" scale="82" fitToWidth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B15" sqref="B15"/>
    </sheetView>
  </sheetViews>
  <sheetFormatPr defaultColWidth="9" defaultRowHeight="13.5" customHeight="1"/>
  <cols>
    <col min="1" max="1" width="12.5" customWidth="1"/>
    <col min="2" max="2" width="30.1416666666667" customWidth="1"/>
    <col min="3" max="5" width="15.4166666666667" customWidth="1"/>
    <col min="6" max="8" width="8.5" customWidth="1"/>
    <col min="9" max="9" width="15.4166666666667" customWidth="1"/>
    <col min="10" max="13" width="8.625" customWidth="1"/>
    <col min="14" max="14" width="15.4166666666667" customWidth="1"/>
    <col min="15" max="20" width="5.75" customWidth="1"/>
  </cols>
  <sheetData>
    <row r="1" ht="15.85" customHeight="1" spans="1:20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32" t="s">
        <v>53</v>
      </c>
    </row>
    <row r="2" ht="30.75" customHeight="1" spans="1:20">
      <c r="A2" s="26" t="str">
        <f>"2025"&amp;"年部门收入预算表"</f>
        <v>2025年部门收入预算表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customHeight="1" spans="1:20">
      <c r="A3" s="25" t="str">
        <f>"单位名称："&amp;"姚安县工业信息化商务科学技术局"</f>
        <v>单位名称：姚安县工业信息化商务科学技术局</v>
      </c>
      <c r="B3" s="25"/>
      <c r="C3" s="32" t="s">
        <v>54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customHeight="1" spans="1:20">
      <c r="A4" s="10" t="s">
        <v>55</v>
      </c>
      <c r="B4" s="10" t="s">
        <v>56</v>
      </c>
      <c r="C4" s="10" t="s">
        <v>57</v>
      </c>
      <c r="D4" s="10" t="s">
        <v>58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 t="s">
        <v>49</v>
      </c>
      <c r="P4" s="10"/>
      <c r="Q4" s="10"/>
      <c r="R4" s="10"/>
      <c r="S4" s="10"/>
      <c r="T4" s="10"/>
    </row>
    <row r="5" customHeight="1" spans="1:20">
      <c r="A5" s="10"/>
      <c r="B5" s="10"/>
      <c r="C5" s="10"/>
      <c r="D5" s="10" t="s">
        <v>59</v>
      </c>
      <c r="E5" s="10" t="s">
        <v>60</v>
      </c>
      <c r="F5" s="10" t="s">
        <v>61</v>
      </c>
      <c r="G5" s="10" t="s">
        <v>62</v>
      </c>
      <c r="H5" s="10" t="s">
        <v>63</v>
      </c>
      <c r="I5" s="10" t="s">
        <v>64</v>
      </c>
      <c r="J5" s="10"/>
      <c r="K5" s="10"/>
      <c r="L5" s="10"/>
      <c r="M5" s="10"/>
      <c r="N5" s="10"/>
      <c r="O5" s="10" t="s">
        <v>59</v>
      </c>
      <c r="P5" s="10" t="s">
        <v>60</v>
      </c>
      <c r="Q5" s="10" t="s">
        <v>61</v>
      </c>
      <c r="R5" s="10" t="s">
        <v>62</v>
      </c>
      <c r="S5" s="10" t="s">
        <v>63</v>
      </c>
      <c r="T5" s="10" t="s">
        <v>64</v>
      </c>
    </row>
    <row r="6" ht="26.25" customHeight="1" spans="1:20">
      <c r="A6" s="10"/>
      <c r="B6" s="10"/>
      <c r="C6" s="10"/>
      <c r="D6" s="10"/>
      <c r="E6" s="10"/>
      <c r="F6" s="10"/>
      <c r="G6" s="10"/>
      <c r="H6" s="10"/>
      <c r="I6" s="10" t="s">
        <v>59</v>
      </c>
      <c r="J6" s="10" t="s">
        <v>65</v>
      </c>
      <c r="K6" s="10" t="s">
        <v>66</v>
      </c>
      <c r="L6" s="10" t="s">
        <v>67</v>
      </c>
      <c r="M6" s="10" t="s">
        <v>68</v>
      </c>
      <c r="N6" s="10" t="s">
        <v>69</v>
      </c>
      <c r="O6" s="10"/>
      <c r="P6" s="10"/>
      <c r="Q6" s="10"/>
      <c r="R6" s="10"/>
      <c r="S6" s="10"/>
      <c r="T6" s="10"/>
    </row>
    <row r="7" ht="31.6" customHeight="1" spans="1:20">
      <c r="A7" s="85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85">
        <v>7</v>
      </c>
      <c r="H7" s="85">
        <v>8</v>
      </c>
      <c r="I7" s="85">
        <v>9</v>
      </c>
      <c r="J7" s="85">
        <v>10</v>
      </c>
      <c r="K7" s="85">
        <v>11</v>
      </c>
      <c r="L7" s="85">
        <v>12</v>
      </c>
      <c r="M7" s="85">
        <v>13</v>
      </c>
      <c r="N7" s="85">
        <v>14</v>
      </c>
      <c r="O7" s="85">
        <v>15</v>
      </c>
      <c r="P7" s="85">
        <v>16</v>
      </c>
      <c r="Q7" s="85">
        <v>17</v>
      </c>
      <c r="R7" s="85">
        <v>18</v>
      </c>
      <c r="S7" s="85">
        <v>19</v>
      </c>
      <c r="T7" s="85">
        <v>20</v>
      </c>
    </row>
    <row r="8" s="1" customFormat="1" ht="31.6" customHeight="1" spans="1:20">
      <c r="A8" s="10" t="s">
        <v>70</v>
      </c>
      <c r="B8" s="10" t="s">
        <v>71</v>
      </c>
      <c r="C8" s="87">
        <v>9701126.62</v>
      </c>
      <c r="D8" s="87">
        <v>9701126.62</v>
      </c>
      <c r="E8" s="87">
        <v>9676410.62</v>
      </c>
      <c r="F8" s="87"/>
      <c r="G8" s="87"/>
      <c r="H8" s="87"/>
      <c r="I8" s="87">
        <v>24716</v>
      </c>
      <c r="J8" s="87"/>
      <c r="K8" s="87"/>
      <c r="L8" s="87"/>
      <c r="M8" s="87"/>
      <c r="N8" s="87">
        <v>24716</v>
      </c>
      <c r="O8" s="11"/>
      <c r="P8" s="11"/>
      <c r="Q8" s="11"/>
      <c r="R8" s="11"/>
      <c r="S8" s="11"/>
      <c r="T8" s="11"/>
    </row>
    <row r="9" s="1" customFormat="1" ht="31.6" customHeight="1" spans="1:20">
      <c r="A9" s="10" t="s">
        <v>72</v>
      </c>
      <c r="B9" s="10" t="s">
        <v>71</v>
      </c>
      <c r="C9" s="87">
        <v>9701126.62</v>
      </c>
      <c r="D9" s="87">
        <v>9701126.62</v>
      </c>
      <c r="E9" s="87">
        <v>9676410.62</v>
      </c>
      <c r="F9" s="87"/>
      <c r="G9" s="87"/>
      <c r="H9" s="87"/>
      <c r="I9" s="87">
        <v>24716</v>
      </c>
      <c r="J9" s="87"/>
      <c r="K9" s="87"/>
      <c r="L9" s="87"/>
      <c r="M9" s="87"/>
      <c r="N9" s="87">
        <v>24716</v>
      </c>
      <c r="O9" s="11"/>
      <c r="P9" s="11"/>
      <c r="Q9" s="11"/>
      <c r="R9" s="11"/>
      <c r="S9" s="11"/>
      <c r="T9" s="11"/>
    </row>
    <row r="10" s="1" customFormat="1" ht="31.6" customHeight="1" spans="1:20">
      <c r="A10" s="11" t="s">
        <v>57</v>
      </c>
      <c r="B10" s="11"/>
      <c r="C10" s="87">
        <v>9701126.62</v>
      </c>
      <c r="D10" s="87">
        <v>9701126.62</v>
      </c>
      <c r="E10" s="87">
        <v>9676410.62</v>
      </c>
      <c r="F10" s="87"/>
      <c r="G10" s="87"/>
      <c r="H10" s="87"/>
      <c r="I10" s="87">
        <v>24716</v>
      </c>
      <c r="J10" s="87"/>
      <c r="K10" s="87"/>
      <c r="L10" s="87"/>
      <c r="M10" s="87"/>
      <c r="N10" s="87">
        <v>24716</v>
      </c>
      <c r="O10" s="11"/>
      <c r="P10" s="11"/>
      <c r="Q10" s="11"/>
      <c r="R10" s="11"/>
      <c r="S10" s="11"/>
      <c r="T10" s="11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6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1"/>
  <sheetViews>
    <sheetView showZeros="0" topLeftCell="A11" workbookViewId="0">
      <selection activeCell="B12" sqref="B12"/>
    </sheetView>
  </sheetViews>
  <sheetFormatPr defaultColWidth="9" defaultRowHeight="13.5" customHeight="1"/>
  <cols>
    <col min="1" max="1" width="13" style="1" customWidth="1"/>
    <col min="2" max="2" width="22.5" style="109" customWidth="1"/>
    <col min="3" max="6" width="16.375" style="1" customWidth="1"/>
    <col min="7" max="7" width="9.75" customWidth="1"/>
    <col min="8" max="9" width="8.625" customWidth="1"/>
    <col min="10" max="10" width="14.625" style="1" customWidth="1"/>
    <col min="11" max="14" width="8.375" customWidth="1"/>
    <col min="15" max="15" width="14.5" style="1" customWidth="1"/>
  </cols>
  <sheetData>
    <row r="1" ht="17.5" customHeight="1" spans="1:15">
      <c r="A1" s="98"/>
      <c r="B1" s="6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 t="s">
        <v>73</v>
      </c>
    </row>
    <row r="2" ht="30.75" customHeight="1" spans="1:15">
      <c r="A2" s="15" t="str">
        <f>"2025"&amp;"年部门支出预算表"</f>
        <v>2025年部门支出预算表</v>
      </c>
      <c r="B2" s="110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customHeight="1" spans="1:15">
      <c r="A3" s="98" t="str">
        <f>"单位名称："&amp;"姚安县工业信息化商务科学技术局"</f>
        <v>单位名称：姚安县工业信息化商务科学技术局</v>
      </c>
      <c r="B3" s="6"/>
      <c r="C3" s="98" t="s">
        <v>54</v>
      </c>
      <c r="D3" s="98"/>
      <c r="E3" s="98"/>
      <c r="F3" s="98"/>
      <c r="G3" s="4"/>
      <c r="H3" s="4"/>
      <c r="I3" s="4"/>
      <c r="J3" s="98"/>
      <c r="K3" s="4"/>
      <c r="L3" s="4"/>
      <c r="M3" s="4"/>
      <c r="N3" s="4"/>
      <c r="O3" s="98"/>
    </row>
    <row r="4" customHeight="1" spans="1:15">
      <c r="A4" s="10" t="s">
        <v>74</v>
      </c>
      <c r="B4" s="111" t="s">
        <v>75</v>
      </c>
      <c r="C4" s="10" t="s">
        <v>57</v>
      </c>
      <c r="D4" s="10" t="s">
        <v>60</v>
      </c>
      <c r="E4" s="10"/>
      <c r="F4" s="10"/>
      <c r="G4" s="10" t="s">
        <v>61</v>
      </c>
      <c r="H4" s="10" t="s">
        <v>62</v>
      </c>
      <c r="I4" s="10" t="s">
        <v>76</v>
      </c>
      <c r="J4" s="10" t="s">
        <v>64</v>
      </c>
      <c r="K4" s="10"/>
      <c r="L4" s="10"/>
      <c r="M4" s="10"/>
      <c r="N4" s="10"/>
      <c r="O4" s="10"/>
    </row>
    <row r="5" ht="27.75" customHeight="1" spans="1:15">
      <c r="A5" s="10"/>
      <c r="B5" s="111"/>
      <c r="C5" s="10"/>
      <c r="D5" s="10" t="s">
        <v>59</v>
      </c>
      <c r="E5" s="10" t="s">
        <v>77</v>
      </c>
      <c r="F5" s="10" t="s">
        <v>78</v>
      </c>
      <c r="G5" s="10"/>
      <c r="H5" s="10"/>
      <c r="I5" s="10"/>
      <c r="J5" s="10" t="s">
        <v>59</v>
      </c>
      <c r="K5" s="10" t="s">
        <v>79</v>
      </c>
      <c r="L5" s="10" t="s">
        <v>80</v>
      </c>
      <c r="M5" s="10" t="s">
        <v>81</v>
      </c>
      <c r="N5" s="10" t="s">
        <v>82</v>
      </c>
      <c r="O5" s="10" t="s">
        <v>83</v>
      </c>
    </row>
    <row r="6" ht="20.35" customHeight="1" spans="1:15">
      <c r="A6" s="112" t="s">
        <v>84</v>
      </c>
      <c r="B6" s="113" t="s">
        <v>85</v>
      </c>
      <c r="C6" s="112" t="s">
        <v>86</v>
      </c>
      <c r="D6" s="114" t="s">
        <v>87</v>
      </c>
      <c r="E6" s="114" t="s">
        <v>88</v>
      </c>
      <c r="F6" s="114" t="s">
        <v>89</v>
      </c>
      <c r="G6" s="114" t="s">
        <v>90</v>
      </c>
      <c r="H6" s="114" t="s">
        <v>91</v>
      </c>
      <c r="I6" s="114" t="s">
        <v>92</v>
      </c>
      <c r="J6" s="114" t="s">
        <v>93</v>
      </c>
      <c r="K6" s="114" t="s">
        <v>94</v>
      </c>
      <c r="L6" s="114" t="s">
        <v>95</v>
      </c>
      <c r="M6" s="114" t="s">
        <v>96</v>
      </c>
      <c r="N6" s="112" t="s">
        <v>97</v>
      </c>
      <c r="O6" s="116">
        <v>15</v>
      </c>
    </row>
    <row r="7" ht="24" customHeight="1" spans="1:15">
      <c r="A7" s="10" t="s">
        <v>98</v>
      </c>
      <c r="B7" s="115" t="s">
        <v>99</v>
      </c>
      <c r="C7" s="87">
        <v>24716</v>
      </c>
      <c r="D7" s="87"/>
      <c r="E7" s="87"/>
      <c r="F7" s="87"/>
      <c r="G7" s="80"/>
      <c r="H7" s="80"/>
      <c r="I7" s="80"/>
      <c r="J7" s="87">
        <v>24716</v>
      </c>
      <c r="K7" s="80"/>
      <c r="L7" s="80"/>
      <c r="M7" s="80"/>
      <c r="N7" s="80"/>
      <c r="O7" s="87">
        <v>24716</v>
      </c>
    </row>
    <row r="8" ht="24" customHeight="1" spans="1:15">
      <c r="A8" s="10" t="s">
        <v>100</v>
      </c>
      <c r="B8" s="115" t="s">
        <v>101</v>
      </c>
      <c r="C8" s="87">
        <v>24716</v>
      </c>
      <c r="D8" s="87"/>
      <c r="E8" s="87"/>
      <c r="F8" s="87"/>
      <c r="G8" s="80"/>
      <c r="H8" s="80"/>
      <c r="I8" s="80"/>
      <c r="J8" s="87">
        <v>24716</v>
      </c>
      <c r="K8" s="80"/>
      <c r="L8" s="80"/>
      <c r="M8" s="80"/>
      <c r="N8" s="80"/>
      <c r="O8" s="87">
        <v>24716</v>
      </c>
    </row>
    <row r="9" ht="24" customHeight="1" spans="1:15">
      <c r="A9" s="10" t="s">
        <v>102</v>
      </c>
      <c r="B9" s="115" t="s">
        <v>103</v>
      </c>
      <c r="C9" s="87">
        <v>24716</v>
      </c>
      <c r="D9" s="87"/>
      <c r="E9" s="87"/>
      <c r="F9" s="87"/>
      <c r="G9" s="80"/>
      <c r="H9" s="80"/>
      <c r="I9" s="80"/>
      <c r="J9" s="87">
        <v>24716</v>
      </c>
      <c r="K9" s="80"/>
      <c r="L9" s="80"/>
      <c r="M9" s="80"/>
      <c r="N9" s="80"/>
      <c r="O9" s="87">
        <v>24716</v>
      </c>
    </row>
    <row r="10" ht="24" customHeight="1" spans="1:15">
      <c r="A10" s="10" t="s">
        <v>104</v>
      </c>
      <c r="B10" s="115" t="s">
        <v>105</v>
      </c>
      <c r="C10" s="87">
        <v>7305819.54</v>
      </c>
      <c r="D10" s="87">
        <v>7305819.54</v>
      </c>
      <c r="E10" s="87">
        <v>3888319.54</v>
      </c>
      <c r="F10" s="87">
        <v>3417500</v>
      </c>
      <c r="G10" s="80"/>
      <c r="H10" s="80"/>
      <c r="I10" s="80"/>
      <c r="J10" s="87"/>
      <c r="K10" s="80"/>
      <c r="L10" s="80"/>
      <c r="M10" s="80"/>
      <c r="N10" s="80"/>
      <c r="O10" s="87"/>
    </row>
    <row r="11" ht="24" customHeight="1" spans="1:15">
      <c r="A11" s="10" t="s">
        <v>106</v>
      </c>
      <c r="B11" s="115" t="s">
        <v>107</v>
      </c>
      <c r="C11" s="87">
        <v>7305819.54</v>
      </c>
      <c r="D11" s="87">
        <v>7305819.54</v>
      </c>
      <c r="E11" s="87">
        <v>3888319.54</v>
      </c>
      <c r="F11" s="87">
        <v>3417500</v>
      </c>
      <c r="G11" s="80"/>
      <c r="H11" s="80"/>
      <c r="I11" s="80"/>
      <c r="J11" s="87"/>
      <c r="K11" s="80"/>
      <c r="L11" s="80"/>
      <c r="M11" s="80"/>
      <c r="N11" s="80"/>
      <c r="O11" s="87"/>
    </row>
    <row r="12" ht="24" customHeight="1" spans="1:15">
      <c r="A12" s="10" t="s">
        <v>108</v>
      </c>
      <c r="B12" s="115" t="s">
        <v>109</v>
      </c>
      <c r="C12" s="87">
        <v>3888319.54</v>
      </c>
      <c r="D12" s="87">
        <v>3888319.54</v>
      </c>
      <c r="E12" s="87">
        <v>3888319.54</v>
      </c>
      <c r="F12" s="87"/>
      <c r="G12" s="80"/>
      <c r="H12" s="80"/>
      <c r="I12" s="80"/>
      <c r="J12" s="87"/>
      <c r="K12" s="80"/>
      <c r="L12" s="80"/>
      <c r="M12" s="80"/>
      <c r="N12" s="80"/>
      <c r="O12" s="87"/>
    </row>
    <row r="13" ht="24" customHeight="1" spans="1:15">
      <c r="A13" s="10" t="s">
        <v>110</v>
      </c>
      <c r="B13" s="115" t="s">
        <v>111</v>
      </c>
      <c r="C13" s="87">
        <v>251000</v>
      </c>
      <c r="D13" s="87">
        <v>251000</v>
      </c>
      <c r="E13" s="87"/>
      <c r="F13" s="87">
        <v>251000</v>
      </c>
      <c r="G13" s="80"/>
      <c r="H13" s="80"/>
      <c r="I13" s="80"/>
      <c r="J13" s="87"/>
      <c r="K13" s="80"/>
      <c r="L13" s="80"/>
      <c r="M13" s="80"/>
      <c r="N13" s="80"/>
      <c r="O13" s="87"/>
    </row>
    <row r="14" ht="24" customHeight="1" spans="1:15">
      <c r="A14" s="10" t="s">
        <v>112</v>
      </c>
      <c r="B14" s="115" t="s">
        <v>113</v>
      </c>
      <c r="C14" s="87">
        <v>3166500</v>
      </c>
      <c r="D14" s="87">
        <v>3166500</v>
      </c>
      <c r="E14" s="87"/>
      <c r="F14" s="87">
        <v>3166500</v>
      </c>
      <c r="G14" s="80"/>
      <c r="H14" s="80"/>
      <c r="I14" s="80"/>
      <c r="J14" s="87"/>
      <c r="K14" s="80"/>
      <c r="L14" s="80"/>
      <c r="M14" s="80"/>
      <c r="N14" s="80"/>
      <c r="O14" s="87"/>
    </row>
    <row r="15" ht="24" customHeight="1" spans="1:15">
      <c r="A15" s="10" t="s">
        <v>114</v>
      </c>
      <c r="B15" s="115" t="s">
        <v>115</v>
      </c>
      <c r="C15" s="87">
        <v>1586205.27</v>
      </c>
      <c r="D15" s="87">
        <v>1586205.27</v>
      </c>
      <c r="E15" s="87">
        <v>1586205.27</v>
      </c>
      <c r="F15" s="87"/>
      <c r="G15" s="80"/>
      <c r="H15" s="80"/>
      <c r="I15" s="80"/>
      <c r="J15" s="87"/>
      <c r="K15" s="80"/>
      <c r="L15" s="80"/>
      <c r="M15" s="80"/>
      <c r="N15" s="80"/>
      <c r="O15" s="87"/>
    </row>
    <row r="16" ht="24" customHeight="1" spans="1:15">
      <c r="A16" s="10" t="s">
        <v>116</v>
      </c>
      <c r="B16" s="115" t="s">
        <v>117</v>
      </c>
      <c r="C16" s="87">
        <v>1546022.07</v>
      </c>
      <c r="D16" s="87">
        <v>1546022.07</v>
      </c>
      <c r="E16" s="87">
        <v>1546022.07</v>
      </c>
      <c r="F16" s="87"/>
      <c r="G16" s="80"/>
      <c r="H16" s="80"/>
      <c r="I16" s="80"/>
      <c r="J16" s="87"/>
      <c r="K16" s="80"/>
      <c r="L16" s="80"/>
      <c r="M16" s="80"/>
      <c r="N16" s="80"/>
      <c r="O16" s="87"/>
    </row>
    <row r="17" ht="24" customHeight="1" spans="1:15">
      <c r="A17" s="10" t="s">
        <v>118</v>
      </c>
      <c r="B17" s="115" t="s">
        <v>119</v>
      </c>
      <c r="C17" s="87">
        <v>871657.44</v>
      </c>
      <c r="D17" s="87">
        <v>871657.44</v>
      </c>
      <c r="E17" s="87">
        <v>871657.44</v>
      </c>
      <c r="F17" s="87"/>
      <c r="G17" s="80"/>
      <c r="H17" s="80"/>
      <c r="I17" s="80"/>
      <c r="J17" s="87"/>
      <c r="K17" s="80"/>
      <c r="L17" s="80"/>
      <c r="M17" s="80"/>
      <c r="N17" s="80"/>
      <c r="O17" s="87"/>
    </row>
    <row r="18" ht="24" customHeight="1" spans="1:15">
      <c r="A18" s="10" t="s">
        <v>120</v>
      </c>
      <c r="B18" s="115" t="s">
        <v>121</v>
      </c>
      <c r="C18" s="87">
        <v>554364.63</v>
      </c>
      <c r="D18" s="87">
        <v>554364.63</v>
      </c>
      <c r="E18" s="87">
        <v>554364.63</v>
      </c>
      <c r="F18" s="87"/>
      <c r="G18" s="80"/>
      <c r="H18" s="80"/>
      <c r="I18" s="80"/>
      <c r="J18" s="87"/>
      <c r="K18" s="80"/>
      <c r="L18" s="80"/>
      <c r="M18" s="80"/>
      <c r="N18" s="80"/>
      <c r="O18" s="87"/>
    </row>
    <row r="19" ht="24" customHeight="1" spans="1:15">
      <c r="A19" s="10" t="s">
        <v>122</v>
      </c>
      <c r="B19" s="115" t="s">
        <v>123</v>
      </c>
      <c r="C19" s="87">
        <v>120000</v>
      </c>
      <c r="D19" s="87">
        <v>120000</v>
      </c>
      <c r="E19" s="87">
        <v>120000</v>
      </c>
      <c r="F19" s="87"/>
      <c r="G19" s="80"/>
      <c r="H19" s="80"/>
      <c r="I19" s="80"/>
      <c r="J19" s="87"/>
      <c r="K19" s="80"/>
      <c r="L19" s="80"/>
      <c r="M19" s="80"/>
      <c r="N19" s="80"/>
      <c r="O19" s="87"/>
    </row>
    <row r="20" ht="24" customHeight="1" spans="1:15">
      <c r="A20" s="10" t="s">
        <v>124</v>
      </c>
      <c r="B20" s="115" t="s">
        <v>125</v>
      </c>
      <c r="C20" s="87">
        <v>40183.2</v>
      </c>
      <c r="D20" s="87">
        <v>40183.2</v>
      </c>
      <c r="E20" s="87">
        <v>40183.2</v>
      </c>
      <c r="F20" s="87"/>
      <c r="G20" s="80"/>
      <c r="H20" s="80"/>
      <c r="I20" s="80"/>
      <c r="J20" s="87"/>
      <c r="K20" s="80"/>
      <c r="L20" s="80"/>
      <c r="M20" s="80"/>
      <c r="N20" s="80"/>
      <c r="O20" s="87"/>
    </row>
    <row r="21" ht="24" customHeight="1" spans="1:15">
      <c r="A21" s="10" t="s">
        <v>126</v>
      </c>
      <c r="B21" s="115" t="s">
        <v>127</v>
      </c>
      <c r="C21" s="87">
        <v>40183.2</v>
      </c>
      <c r="D21" s="87">
        <v>40183.2</v>
      </c>
      <c r="E21" s="87">
        <v>40183.2</v>
      </c>
      <c r="F21" s="87"/>
      <c r="G21" s="80"/>
      <c r="H21" s="80"/>
      <c r="I21" s="80"/>
      <c r="J21" s="87"/>
      <c r="K21" s="80"/>
      <c r="L21" s="80"/>
      <c r="M21" s="80"/>
      <c r="N21" s="80"/>
      <c r="O21" s="87"/>
    </row>
    <row r="22" ht="24" customHeight="1" spans="1:15">
      <c r="A22" s="10" t="s">
        <v>128</v>
      </c>
      <c r="B22" s="115" t="s">
        <v>129</v>
      </c>
      <c r="C22" s="87">
        <v>421503.53</v>
      </c>
      <c r="D22" s="87">
        <v>421503.53</v>
      </c>
      <c r="E22" s="87">
        <v>421503.53</v>
      </c>
      <c r="F22" s="87"/>
      <c r="G22" s="80"/>
      <c r="H22" s="80"/>
      <c r="I22" s="80"/>
      <c r="J22" s="87"/>
      <c r="K22" s="80"/>
      <c r="L22" s="80"/>
      <c r="M22" s="80"/>
      <c r="N22" s="80"/>
      <c r="O22" s="87"/>
    </row>
    <row r="23" ht="24" customHeight="1" spans="1:15">
      <c r="A23" s="10" t="s">
        <v>130</v>
      </c>
      <c r="B23" s="115" t="s">
        <v>131</v>
      </c>
      <c r="C23" s="87">
        <v>421503.53</v>
      </c>
      <c r="D23" s="87">
        <v>421503.53</v>
      </c>
      <c r="E23" s="87">
        <v>421503.53</v>
      </c>
      <c r="F23" s="87"/>
      <c r="G23" s="80"/>
      <c r="H23" s="80"/>
      <c r="I23" s="80"/>
      <c r="J23" s="87"/>
      <c r="K23" s="80"/>
      <c r="L23" s="80"/>
      <c r="M23" s="80"/>
      <c r="N23" s="80"/>
      <c r="O23" s="87"/>
    </row>
    <row r="24" ht="24" customHeight="1" spans="1:15">
      <c r="A24" s="10" t="s">
        <v>132</v>
      </c>
      <c r="B24" s="115" t="s">
        <v>133</v>
      </c>
      <c r="C24" s="87">
        <v>111504.16</v>
      </c>
      <c r="D24" s="87">
        <v>111504.16</v>
      </c>
      <c r="E24" s="87">
        <v>111504.16</v>
      </c>
      <c r="F24" s="87"/>
      <c r="G24" s="80"/>
      <c r="H24" s="80"/>
      <c r="I24" s="80"/>
      <c r="J24" s="87"/>
      <c r="K24" s="80"/>
      <c r="L24" s="80"/>
      <c r="M24" s="80"/>
      <c r="N24" s="80"/>
      <c r="O24" s="87"/>
    </row>
    <row r="25" ht="24" customHeight="1" spans="1:15">
      <c r="A25" s="10" t="s">
        <v>134</v>
      </c>
      <c r="B25" s="115" t="s">
        <v>135</v>
      </c>
      <c r="C25" s="87">
        <v>59196.17</v>
      </c>
      <c r="D25" s="87">
        <v>59196.17</v>
      </c>
      <c r="E25" s="87">
        <v>59196.17</v>
      </c>
      <c r="F25" s="87"/>
      <c r="G25" s="80"/>
      <c r="H25" s="80"/>
      <c r="I25" s="80"/>
      <c r="J25" s="87"/>
      <c r="K25" s="80"/>
      <c r="L25" s="80"/>
      <c r="M25" s="80"/>
      <c r="N25" s="80"/>
      <c r="O25" s="87"/>
    </row>
    <row r="26" ht="24" customHeight="1" spans="1:15">
      <c r="A26" s="10" t="s">
        <v>136</v>
      </c>
      <c r="B26" s="115" t="s">
        <v>137</v>
      </c>
      <c r="C26" s="87">
        <v>223223.2</v>
      </c>
      <c r="D26" s="87">
        <v>223223.2</v>
      </c>
      <c r="E26" s="87">
        <v>223223.2</v>
      </c>
      <c r="F26" s="87"/>
      <c r="G26" s="80"/>
      <c r="H26" s="80"/>
      <c r="I26" s="80"/>
      <c r="J26" s="87"/>
      <c r="K26" s="80"/>
      <c r="L26" s="80"/>
      <c r="M26" s="80"/>
      <c r="N26" s="80"/>
      <c r="O26" s="87"/>
    </row>
    <row r="27" ht="24" customHeight="1" spans="1:15">
      <c r="A27" s="10" t="s">
        <v>138</v>
      </c>
      <c r="B27" s="115" t="s">
        <v>139</v>
      </c>
      <c r="C27" s="87">
        <v>27580</v>
      </c>
      <c r="D27" s="87">
        <v>27580</v>
      </c>
      <c r="E27" s="87">
        <v>27580</v>
      </c>
      <c r="F27" s="87"/>
      <c r="G27" s="80"/>
      <c r="H27" s="80"/>
      <c r="I27" s="80"/>
      <c r="J27" s="87"/>
      <c r="K27" s="80"/>
      <c r="L27" s="80"/>
      <c r="M27" s="80"/>
      <c r="N27" s="80"/>
      <c r="O27" s="87"/>
    </row>
    <row r="28" ht="24" customHeight="1" spans="1:15">
      <c r="A28" s="10" t="s">
        <v>140</v>
      </c>
      <c r="B28" s="115" t="s">
        <v>141</v>
      </c>
      <c r="C28" s="87">
        <v>362882.28</v>
      </c>
      <c r="D28" s="87">
        <v>362882.28</v>
      </c>
      <c r="E28" s="87">
        <v>362882.28</v>
      </c>
      <c r="F28" s="87"/>
      <c r="G28" s="80"/>
      <c r="H28" s="80"/>
      <c r="I28" s="80"/>
      <c r="J28" s="87"/>
      <c r="K28" s="80"/>
      <c r="L28" s="80"/>
      <c r="M28" s="80"/>
      <c r="N28" s="80"/>
      <c r="O28" s="87"/>
    </row>
    <row r="29" ht="24" customHeight="1" spans="1:15">
      <c r="A29" s="10" t="s">
        <v>142</v>
      </c>
      <c r="B29" s="115" t="s">
        <v>143</v>
      </c>
      <c r="C29" s="87">
        <v>362882.28</v>
      </c>
      <c r="D29" s="87">
        <v>362882.28</v>
      </c>
      <c r="E29" s="87">
        <v>362882.28</v>
      </c>
      <c r="F29" s="87"/>
      <c r="G29" s="80"/>
      <c r="H29" s="80"/>
      <c r="I29" s="80"/>
      <c r="J29" s="87"/>
      <c r="K29" s="80"/>
      <c r="L29" s="80"/>
      <c r="M29" s="80"/>
      <c r="N29" s="80"/>
      <c r="O29" s="87"/>
    </row>
    <row r="30" ht="24" customHeight="1" spans="1:15">
      <c r="A30" s="10" t="s">
        <v>144</v>
      </c>
      <c r="B30" s="115" t="s">
        <v>145</v>
      </c>
      <c r="C30" s="87">
        <v>362882.28</v>
      </c>
      <c r="D30" s="87">
        <v>362882.28</v>
      </c>
      <c r="E30" s="87">
        <v>362882.28</v>
      </c>
      <c r="F30" s="87"/>
      <c r="G30" s="80"/>
      <c r="H30" s="80"/>
      <c r="I30" s="80"/>
      <c r="J30" s="87"/>
      <c r="K30" s="80"/>
      <c r="L30" s="80"/>
      <c r="M30" s="80"/>
      <c r="N30" s="80"/>
      <c r="O30" s="87"/>
    </row>
    <row r="31" ht="29.35" customHeight="1" spans="1:15">
      <c r="A31" s="11" t="s">
        <v>57</v>
      </c>
      <c r="B31" s="115"/>
      <c r="C31" s="87">
        <v>9701126.62</v>
      </c>
      <c r="D31" s="87">
        <v>9676410.62</v>
      </c>
      <c r="E31" s="87">
        <v>6258910.62</v>
      </c>
      <c r="F31" s="87">
        <v>3417500</v>
      </c>
      <c r="G31" s="80"/>
      <c r="H31" s="80"/>
      <c r="I31" s="80"/>
      <c r="J31" s="87">
        <v>24716</v>
      </c>
      <c r="K31" s="80"/>
      <c r="L31" s="80"/>
      <c r="M31" s="80"/>
      <c r="N31" s="80"/>
      <c r="O31" s="87">
        <v>24716</v>
      </c>
    </row>
  </sheetData>
  <mergeCells count="12">
    <mergeCell ref="A2:O2"/>
    <mergeCell ref="A3:B3"/>
    <mergeCell ref="C3:O3"/>
    <mergeCell ref="D4:F4"/>
    <mergeCell ref="J4:O4"/>
    <mergeCell ref="A31:B31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61" fitToWidth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Zeros="0" topLeftCell="A7" workbookViewId="0">
      <selection activeCell="B18" sqref="B18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8" t="s">
        <v>146</v>
      </c>
      <c r="B1" s="18"/>
      <c r="C1" s="18"/>
      <c r="D1" s="18"/>
    </row>
    <row r="2" ht="43.15" customHeight="1" spans="1:4">
      <c r="A2" s="15" t="str">
        <f>"2025"&amp;"年部门财政拨款收支预算总表"</f>
        <v>2025年部门财政拨款收支预算总表</v>
      </c>
      <c r="B2" s="15"/>
      <c r="C2" s="15"/>
      <c r="D2" s="15"/>
    </row>
    <row r="3" customHeight="1" spans="1:4">
      <c r="A3" s="6" t="str">
        <f>"单位名称："&amp;"姚安县工业信息化商务科学技术局"</f>
        <v>单位名称：姚安县工业信息化商务科学技术局</v>
      </c>
      <c r="B3" s="6"/>
      <c r="C3" s="98"/>
      <c r="D3" s="4" t="s">
        <v>54</v>
      </c>
    </row>
    <row r="4" customHeight="1" spans="1:4">
      <c r="A4" s="99" t="s">
        <v>147</v>
      </c>
      <c r="B4" s="99"/>
      <c r="C4" s="99" t="s">
        <v>148</v>
      </c>
      <c r="D4" s="99"/>
    </row>
    <row r="5" ht="42" customHeight="1" spans="1:4">
      <c r="A5" s="99" t="s">
        <v>5</v>
      </c>
      <c r="B5" s="99" t="str">
        <f t="shared" ref="B5:D5" si="0">"2025"&amp;"年预算数"</f>
        <v>2025年预算数</v>
      </c>
      <c r="C5" s="7" t="s">
        <v>149</v>
      </c>
      <c r="D5" s="99" t="str">
        <f t="shared" si="0"/>
        <v>2025年预算数</v>
      </c>
    </row>
    <row r="6" ht="24.1" customHeight="1" spans="1:4">
      <c r="A6" s="100" t="s">
        <v>150</v>
      </c>
      <c r="B6" s="80">
        <v>9676410.62</v>
      </c>
      <c r="C6" s="101" t="s">
        <v>151</v>
      </c>
      <c r="D6" s="80">
        <v>9676410.62</v>
      </c>
    </row>
    <row r="7" ht="24.1" customHeight="1" spans="1:4">
      <c r="A7" s="100" t="s">
        <v>152</v>
      </c>
      <c r="B7" s="80">
        <v>9676410.62</v>
      </c>
      <c r="C7" s="101" t="s">
        <v>153</v>
      </c>
      <c r="D7" s="80"/>
    </row>
    <row r="8" ht="24.1" customHeight="1" spans="1:4">
      <c r="A8" s="100" t="s">
        <v>154</v>
      </c>
      <c r="B8" s="80"/>
      <c r="C8" s="101" t="s">
        <v>155</v>
      </c>
      <c r="D8" s="80"/>
    </row>
    <row r="9" ht="24.1" customHeight="1" spans="1:4">
      <c r="A9" s="100" t="s">
        <v>156</v>
      </c>
      <c r="B9" s="80"/>
      <c r="C9" s="101" t="s">
        <v>157</v>
      </c>
      <c r="D9" s="80"/>
    </row>
    <row r="10" ht="24.1" customHeight="1" spans="1:4">
      <c r="A10" s="100" t="s">
        <v>158</v>
      </c>
      <c r="B10" s="80"/>
      <c r="C10" s="101" t="s">
        <v>159</v>
      </c>
      <c r="D10" s="80"/>
    </row>
    <row r="11" ht="24.1" customHeight="1" spans="1:4">
      <c r="A11" s="100" t="s">
        <v>152</v>
      </c>
      <c r="B11" s="80"/>
      <c r="C11" s="101" t="s">
        <v>160</v>
      </c>
      <c r="D11" s="80"/>
    </row>
    <row r="12" ht="24.1" customHeight="1" spans="1:4">
      <c r="A12" s="102" t="s">
        <v>154</v>
      </c>
      <c r="B12" s="80"/>
      <c r="C12" s="103" t="s">
        <v>161</v>
      </c>
      <c r="D12" s="80">
        <v>7305819.54</v>
      </c>
    </row>
    <row r="13" ht="24.1" customHeight="1" spans="1:4">
      <c r="A13" s="102" t="s">
        <v>156</v>
      </c>
      <c r="B13" s="80"/>
      <c r="C13" s="103" t="s">
        <v>162</v>
      </c>
      <c r="D13" s="80"/>
    </row>
    <row r="14" ht="24.1" customHeight="1" spans="1:4">
      <c r="A14" s="104"/>
      <c r="B14" s="80"/>
      <c r="C14" s="103" t="s">
        <v>163</v>
      </c>
      <c r="D14" s="80">
        <v>1586205.27</v>
      </c>
    </row>
    <row r="15" ht="24.1" customHeight="1" spans="1:4">
      <c r="A15" s="104"/>
      <c r="B15" s="80"/>
      <c r="C15" s="103" t="s">
        <v>164</v>
      </c>
      <c r="D15" s="80"/>
    </row>
    <row r="16" ht="24.1" customHeight="1" spans="1:4">
      <c r="A16" s="104"/>
      <c r="B16" s="80"/>
      <c r="C16" s="103" t="s">
        <v>165</v>
      </c>
      <c r="D16" s="80">
        <v>421503.53</v>
      </c>
    </row>
    <row r="17" ht="24.1" customHeight="1" spans="1:4">
      <c r="A17" s="104"/>
      <c r="B17" s="80"/>
      <c r="C17" s="103" t="s">
        <v>166</v>
      </c>
      <c r="D17" s="80"/>
    </row>
    <row r="18" ht="24.1" customHeight="1" spans="1:4">
      <c r="A18" s="104"/>
      <c r="B18" s="80"/>
      <c r="C18" s="103" t="s">
        <v>167</v>
      </c>
      <c r="D18" s="80"/>
    </row>
    <row r="19" ht="24.1" customHeight="1" spans="1:4">
      <c r="A19" s="104"/>
      <c r="B19" s="80"/>
      <c r="C19" s="103" t="s">
        <v>168</v>
      </c>
      <c r="D19" s="80"/>
    </row>
    <row r="20" ht="24.1" customHeight="1" spans="1:4">
      <c r="A20" s="104"/>
      <c r="B20" s="80"/>
      <c r="C20" s="103" t="s">
        <v>169</v>
      </c>
      <c r="D20" s="80"/>
    </row>
    <row r="21" ht="24.1" customHeight="1" spans="1:4">
      <c r="A21" s="104"/>
      <c r="B21" s="80"/>
      <c r="C21" s="103" t="s">
        <v>170</v>
      </c>
      <c r="D21" s="80"/>
    </row>
    <row r="22" ht="24.1" customHeight="1" spans="1:4">
      <c r="A22" s="104"/>
      <c r="B22" s="80"/>
      <c r="C22" s="103" t="s">
        <v>171</v>
      </c>
      <c r="D22" s="80"/>
    </row>
    <row r="23" ht="24.1" customHeight="1" spans="1:4">
      <c r="A23" s="104"/>
      <c r="B23" s="80"/>
      <c r="C23" s="103" t="s">
        <v>172</v>
      </c>
      <c r="D23" s="80"/>
    </row>
    <row r="24" ht="24.1" customHeight="1" spans="1:4">
      <c r="A24" s="104"/>
      <c r="B24" s="80"/>
      <c r="C24" s="103" t="s">
        <v>173</v>
      </c>
      <c r="D24" s="80"/>
    </row>
    <row r="25" ht="24.1" customHeight="1" spans="1:4">
      <c r="A25" s="104"/>
      <c r="B25" s="80"/>
      <c r="C25" s="103" t="s">
        <v>174</v>
      </c>
      <c r="D25" s="80"/>
    </row>
    <row r="26" ht="24.1" customHeight="1" spans="1:4">
      <c r="A26" s="104"/>
      <c r="B26" s="80"/>
      <c r="C26" s="103" t="s">
        <v>175</v>
      </c>
      <c r="D26" s="80">
        <v>362882.28</v>
      </c>
    </row>
    <row r="27" ht="24.1" customHeight="1" spans="1:4">
      <c r="A27" s="104"/>
      <c r="B27" s="80"/>
      <c r="C27" s="103" t="s">
        <v>176</v>
      </c>
      <c r="D27" s="80"/>
    </row>
    <row r="28" ht="24.1" customHeight="1" spans="1:4">
      <c r="A28" s="104"/>
      <c r="B28" s="80"/>
      <c r="C28" s="103" t="s">
        <v>177</v>
      </c>
      <c r="D28" s="80"/>
    </row>
    <row r="29" ht="24.1" customHeight="1" spans="1:4">
      <c r="A29" s="104"/>
      <c r="B29" s="80"/>
      <c r="C29" s="103" t="s">
        <v>178</v>
      </c>
      <c r="D29" s="80"/>
    </row>
    <row r="30" ht="24.1" customHeight="1" spans="1:4">
      <c r="A30" s="104"/>
      <c r="B30" s="80"/>
      <c r="C30" s="103" t="s">
        <v>179</v>
      </c>
      <c r="D30" s="80"/>
    </row>
    <row r="31" ht="24.1" customHeight="1" spans="1:4">
      <c r="A31" s="104"/>
      <c r="B31" s="80"/>
      <c r="C31" s="102" t="s">
        <v>180</v>
      </c>
      <c r="D31" s="80"/>
    </row>
    <row r="32" ht="24.1" customHeight="1" spans="1:4">
      <c r="A32" s="104"/>
      <c r="B32" s="80"/>
      <c r="C32" s="102" t="s">
        <v>181</v>
      </c>
      <c r="D32" s="80"/>
    </row>
    <row r="33" ht="24.1" customHeight="1" spans="1:4">
      <c r="A33" s="104"/>
      <c r="B33" s="80"/>
      <c r="C33" s="105" t="s">
        <v>182</v>
      </c>
      <c r="D33" s="80"/>
    </row>
    <row r="34" ht="24" customHeight="1" spans="1:4">
      <c r="A34" s="106"/>
      <c r="B34" s="80"/>
      <c r="C34" s="107" t="s">
        <v>183</v>
      </c>
      <c r="D34" s="80"/>
    </row>
    <row r="35" ht="24" customHeight="1" spans="1:4">
      <c r="A35" s="106"/>
      <c r="B35" s="80"/>
      <c r="C35" s="107" t="s">
        <v>184</v>
      </c>
      <c r="D35" s="80"/>
    </row>
    <row r="36" ht="24" customHeight="1" spans="1:4">
      <c r="A36" s="106"/>
      <c r="B36" s="80"/>
      <c r="C36" s="107" t="s">
        <v>185</v>
      </c>
      <c r="D36" s="80"/>
    </row>
    <row r="37" ht="24" customHeight="1" spans="1:4">
      <c r="A37" s="106"/>
      <c r="B37" s="80"/>
      <c r="C37" s="105" t="s">
        <v>186</v>
      </c>
      <c r="D37" s="108"/>
    </row>
    <row r="38" ht="24.1" customHeight="1" spans="1:4">
      <c r="A38" s="106" t="s">
        <v>51</v>
      </c>
      <c r="B38" s="80">
        <v>9676410.62</v>
      </c>
      <c r="C38" s="106" t="s">
        <v>187</v>
      </c>
      <c r="D38" s="80">
        <v>9676410.62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scale="6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topLeftCell="A7" workbookViewId="0">
      <selection activeCell="A16" sqref="$A16:$XFD16"/>
    </sheetView>
  </sheetViews>
  <sheetFormatPr defaultColWidth="9" defaultRowHeight="13.5" customHeight="1" outlineLevelCol="6"/>
  <cols>
    <col min="1" max="1" width="18.575" customWidth="1"/>
    <col min="2" max="2" width="21.8416666666667" style="93" customWidth="1"/>
    <col min="3" max="7" width="14.375" style="1" customWidth="1"/>
  </cols>
  <sheetData>
    <row r="1" ht="15.4" customHeight="1" spans="1:7">
      <c r="A1" s="32" t="s">
        <v>188</v>
      </c>
      <c r="B1" s="94"/>
      <c r="C1" s="48"/>
      <c r="D1" s="48"/>
      <c r="E1" s="48"/>
      <c r="F1" s="48"/>
      <c r="G1" s="48"/>
    </row>
    <row r="2" ht="35.65" customHeight="1" spans="1:7">
      <c r="A2" s="26" t="str">
        <f>"2025"&amp;"年一般公共预算支出预算表（按功能科目分类）"</f>
        <v>2025年一般公共预算支出预算表（按功能科目分类）</v>
      </c>
      <c r="B2" s="95"/>
      <c r="C2" s="26"/>
      <c r="D2" s="26"/>
      <c r="E2" s="26"/>
      <c r="F2" s="26"/>
      <c r="G2" s="26"/>
    </row>
    <row r="3" ht="26.35" customHeight="1" spans="1:7">
      <c r="A3" s="25" t="str">
        <f>"单位名称："&amp;"姚安县工业信息化商务科学技术局"</f>
        <v>单位名称：姚安县工业信息化商务科学技术局</v>
      </c>
      <c r="B3" s="94"/>
      <c r="C3" s="48"/>
      <c r="D3" s="48"/>
      <c r="E3" s="48"/>
      <c r="F3" s="48"/>
      <c r="G3" s="48" t="s">
        <v>2</v>
      </c>
    </row>
    <row r="4" ht="18.85" customHeight="1" spans="1:7">
      <c r="A4" s="10" t="s">
        <v>189</v>
      </c>
      <c r="B4" s="96"/>
      <c r="C4" s="10" t="s">
        <v>57</v>
      </c>
      <c r="D4" s="10" t="s">
        <v>77</v>
      </c>
      <c r="E4" s="10"/>
      <c r="F4" s="10"/>
      <c r="G4" s="10" t="s">
        <v>78</v>
      </c>
    </row>
    <row r="5" ht="18.85" customHeight="1" spans="1:7">
      <c r="A5" s="10" t="s">
        <v>74</v>
      </c>
      <c r="B5" s="96" t="s">
        <v>75</v>
      </c>
      <c r="C5" s="10"/>
      <c r="D5" s="10" t="s">
        <v>59</v>
      </c>
      <c r="E5" s="10" t="s">
        <v>190</v>
      </c>
      <c r="F5" s="10" t="s">
        <v>191</v>
      </c>
      <c r="G5" s="10"/>
    </row>
    <row r="6" ht="18.85" customHeight="1" spans="1:7">
      <c r="A6" s="10" t="s">
        <v>84</v>
      </c>
      <c r="B6" s="96">
        <v>2</v>
      </c>
      <c r="C6" s="10" t="s">
        <v>86</v>
      </c>
      <c r="D6" s="10" t="s">
        <v>87</v>
      </c>
      <c r="E6" s="10" t="s">
        <v>88</v>
      </c>
      <c r="F6" s="10" t="s">
        <v>89</v>
      </c>
      <c r="G6" s="10" t="s">
        <v>90</v>
      </c>
    </row>
    <row r="7" ht="30" customHeight="1" spans="1:7">
      <c r="A7" s="10" t="s">
        <v>104</v>
      </c>
      <c r="B7" s="10" t="s">
        <v>105</v>
      </c>
      <c r="C7" s="97">
        <v>7305819.54</v>
      </c>
      <c r="D7" s="97">
        <v>3888319.54</v>
      </c>
      <c r="E7" s="97">
        <v>3517574.16</v>
      </c>
      <c r="F7" s="97">
        <v>370745.38</v>
      </c>
      <c r="G7" s="97">
        <v>3417500</v>
      </c>
    </row>
    <row r="8" ht="30" customHeight="1" spans="1:7">
      <c r="A8" s="10" t="s">
        <v>106</v>
      </c>
      <c r="B8" s="10" t="s">
        <v>107</v>
      </c>
      <c r="C8" s="97">
        <v>7305819.54</v>
      </c>
      <c r="D8" s="97">
        <v>3888319.54</v>
      </c>
      <c r="E8" s="97">
        <v>3517574.16</v>
      </c>
      <c r="F8" s="97">
        <v>370745.38</v>
      </c>
      <c r="G8" s="97">
        <v>3417500</v>
      </c>
    </row>
    <row r="9" ht="30" customHeight="1" spans="1:7">
      <c r="A9" s="10" t="s">
        <v>108</v>
      </c>
      <c r="B9" s="10" t="s">
        <v>109</v>
      </c>
      <c r="C9" s="97">
        <v>3888319.54</v>
      </c>
      <c r="D9" s="97">
        <v>3888319.54</v>
      </c>
      <c r="E9" s="97">
        <v>3517574.16</v>
      </c>
      <c r="F9" s="97">
        <v>370745.38</v>
      </c>
      <c r="G9" s="97"/>
    </row>
    <row r="10" ht="30" customHeight="1" spans="1:7">
      <c r="A10" s="10" t="s">
        <v>110</v>
      </c>
      <c r="B10" s="10" t="s">
        <v>111</v>
      </c>
      <c r="C10" s="97">
        <v>251000</v>
      </c>
      <c r="D10" s="97"/>
      <c r="E10" s="97"/>
      <c r="F10" s="97"/>
      <c r="G10" s="97">
        <v>251000</v>
      </c>
    </row>
    <row r="11" ht="30" customHeight="1" spans="1:7">
      <c r="A11" s="10" t="s">
        <v>112</v>
      </c>
      <c r="B11" s="10" t="s">
        <v>113</v>
      </c>
      <c r="C11" s="97">
        <v>3166500</v>
      </c>
      <c r="D11" s="97"/>
      <c r="E11" s="97"/>
      <c r="F11" s="97"/>
      <c r="G11" s="97">
        <v>3166500</v>
      </c>
    </row>
    <row r="12" ht="30" customHeight="1" spans="1:7">
      <c r="A12" s="10" t="s">
        <v>114</v>
      </c>
      <c r="B12" s="10" t="s">
        <v>115</v>
      </c>
      <c r="C12" s="97">
        <v>1586205.27</v>
      </c>
      <c r="D12" s="97">
        <v>1586205.27</v>
      </c>
      <c r="E12" s="97">
        <v>1574205.27</v>
      </c>
      <c r="F12" s="97">
        <v>12000</v>
      </c>
      <c r="G12" s="97"/>
    </row>
    <row r="13" ht="30" customHeight="1" spans="1:7">
      <c r="A13" s="10" t="s">
        <v>116</v>
      </c>
      <c r="B13" s="10" t="s">
        <v>117</v>
      </c>
      <c r="C13" s="97">
        <v>1546022.07</v>
      </c>
      <c r="D13" s="97">
        <v>1546022.07</v>
      </c>
      <c r="E13" s="97">
        <v>1534022.07</v>
      </c>
      <c r="F13" s="97">
        <v>12000</v>
      </c>
      <c r="G13" s="97"/>
    </row>
    <row r="14" ht="30" customHeight="1" spans="1:7">
      <c r="A14" s="10" t="s">
        <v>118</v>
      </c>
      <c r="B14" s="10" t="s">
        <v>119</v>
      </c>
      <c r="C14" s="97">
        <v>871657.44</v>
      </c>
      <c r="D14" s="97">
        <v>871657.44</v>
      </c>
      <c r="E14" s="97">
        <v>859657.44</v>
      </c>
      <c r="F14" s="97">
        <v>12000</v>
      </c>
      <c r="G14" s="97"/>
    </row>
    <row r="15" ht="30" customHeight="1" spans="1:7">
      <c r="A15" s="10" t="s">
        <v>120</v>
      </c>
      <c r="B15" s="10" t="s">
        <v>121</v>
      </c>
      <c r="C15" s="97">
        <v>554364.63</v>
      </c>
      <c r="D15" s="97">
        <v>554364.63</v>
      </c>
      <c r="E15" s="97">
        <v>554364.63</v>
      </c>
      <c r="F15" s="97"/>
      <c r="G15" s="97"/>
    </row>
    <row r="16" ht="30" customHeight="1" spans="1:7">
      <c r="A16" s="10" t="s">
        <v>122</v>
      </c>
      <c r="B16" s="10" t="s">
        <v>123</v>
      </c>
      <c r="C16" s="97">
        <v>120000</v>
      </c>
      <c r="D16" s="97">
        <v>120000</v>
      </c>
      <c r="E16" s="97">
        <v>120000</v>
      </c>
      <c r="F16" s="97"/>
      <c r="G16" s="97"/>
    </row>
    <row r="17" ht="30" customHeight="1" spans="1:7">
      <c r="A17" s="10" t="s">
        <v>124</v>
      </c>
      <c r="B17" s="10" t="s">
        <v>125</v>
      </c>
      <c r="C17" s="97">
        <v>40183.2</v>
      </c>
      <c r="D17" s="97">
        <v>40183.2</v>
      </c>
      <c r="E17" s="97">
        <v>40183.2</v>
      </c>
      <c r="F17" s="97"/>
      <c r="G17" s="97"/>
    </row>
    <row r="18" ht="30" customHeight="1" spans="1:7">
      <c r="A18" s="10" t="s">
        <v>126</v>
      </c>
      <c r="B18" s="10" t="s">
        <v>127</v>
      </c>
      <c r="C18" s="97">
        <v>40183.2</v>
      </c>
      <c r="D18" s="97">
        <v>40183.2</v>
      </c>
      <c r="E18" s="97">
        <v>40183.2</v>
      </c>
      <c r="F18" s="97"/>
      <c r="G18" s="97"/>
    </row>
    <row r="19" ht="30" customHeight="1" spans="1:7">
      <c r="A19" s="10" t="s">
        <v>128</v>
      </c>
      <c r="B19" s="10" t="s">
        <v>129</v>
      </c>
      <c r="C19" s="97">
        <v>421503.53</v>
      </c>
      <c r="D19" s="97">
        <v>421503.53</v>
      </c>
      <c r="E19" s="97">
        <v>421503.53</v>
      </c>
      <c r="F19" s="97"/>
      <c r="G19" s="97"/>
    </row>
    <row r="20" ht="30" customHeight="1" spans="1:7">
      <c r="A20" s="10" t="s">
        <v>130</v>
      </c>
      <c r="B20" s="10" t="s">
        <v>131</v>
      </c>
      <c r="C20" s="97">
        <v>421503.53</v>
      </c>
      <c r="D20" s="97">
        <v>421503.53</v>
      </c>
      <c r="E20" s="97">
        <v>421503.53</v>
      </c>
      <c r="F20" s="97"/>
      <c r="G20" s="97"/>
    </row>
    <row r="21" ht="30" customHeight="1" spans="1:7">
      <c r="A21" s="10" t="s">
        <v>132</v>
      </c>
      <c r="B21" s="10" t="s">
        <v>133</v>
      </c>
      <c r="C21" s="97">
        <v>111504.16</v>
      </c>
      <c r="D21" s="97">
        <v>111504.16</v>
      </c>
      <c r="E21" s="97">
        <v>111504.16</v>
      </c>
      <c r="F21" s="97"/>
      <c r="G21" s="97"/>
    </row>
    <row r="22" ht="30" customHeight="1" spans="1:7">
      <c r="A22" s="10" t="s">
        <v>134</v>
      </c>
      <c r="B22" s="10" t="s">
        <v>135</v>
      </c>
      <c r="C22" s="97">
        <v>59196.17</v>
      </c>
      <c r="D22" s="97">
        <v>59196.17</v>
      </c>
      <c r="E22" s="97">
        <v>59196.17</v>
      </c>
      <c r="F22" s="97"/>
      <c r="G22" s="97"/>
    </row>
    <row r="23" ht="30" customHeight="1" spans="1:7">
      <c r="A23" s="10" t="s">
        <v>136</v>
      </c>
      <c r="B23" s="10" t="s">
        <v>137</v>
      </c>
      <c r="C23" s="97">
        <v>223223.2</v>
      </c>
      <c r="D23" s="97">
        <v>223223.2</v>
      </c>
      <c r="E23" s="97">
        <v>223223.2</v>
      </c>
      <c r="F23" s="97"/>
      <c r="G23" s="97"/>
    </row>
    <row r="24" ht="30" customHeight="1" spans="1:7">
      <c r="A24" s="10" t="s">
        <v>138</v>
      </c>
      <c r="B24" s="10" t="s">
        <v>139</v>
      </c>
      <c r="C24" s="97">
        <v>27580</v>
      </c>
      <c r="D24" s="97">
        <v>27580</v>
      </c>
      <c r="E24" s="97">
        <v>27580</v>
      </c>
      <c r="F24" s="97"/>
      <c r="G24" s="97"/>
    </row>
    <row r="25" ht="30" customHeight="1" spans="1:7">
      <c r="A25" s="10" t="s">
        <v>140</v>
      </c>
      <c r="B25" s="10" t="s">
        <v>141</v>
      </c>
      <c r="C25" s="97">
        <v>362882.28</v>
      </c>
      <c r="D25" s="97">
        <v>362882.28</v>
      </c>
      <c r="E25" s="97">
        <v>362882.28</v>
      </c>
      <c r="F25" s="97"/>
      <c r="G25" s="97"/>
    </row>
    <row r="26" ht="30" customHeight="1" spans="1:7">
      <c r="A26" s="10" t="s">
        <v>142</v>
      </c>
      <c r="B26" s="10" t="s">
        <v>143</v>
      </c>
      <c r="C26" s="97">
        <v>362882.28</v>
      </c>
      <c r="D26" s="97">
        <v>362882.28</v>
      </c>
      <c r="E26" s="97">
        <v>362882.28</v>
      </c>
      <c r="F26" s="97"/>
      <c r="G26" s="97"/>
    </row>
    <row r="27" ht="30" customHeight="1" spans="1:7">
      <c r="A27" s="10" t="s">
        <v>144</v>
      </c>
      <c r="B27" s="10" t="s">
        <v>145</v>
      </c>
      <c r="C27" s="97">
        <v>362882.28</v>
      </c>
      <c r="D27" s="97">
        <v>362882.28</v>
      </c>
      <c r="E27" s="97">
        <v>362882.28</v>
      </c>
      <c r="F27" s="97"/>
      <c r="G27" s="97"/>
    </row>
    <row r="28" ht="30" customHeight="1" spans="1:7">
      <c r="A28" s="10" t="s">
        <v>192</v>
      </c>
      <c r="B28" s="96"/>
      <c r="C28" s="97">
        <v>9676410.62</v>
      </c>
      <c r="D28" s="97">
        <v>6258910.62</v>
      </c>
      <c r="E28" s="97">
        <v>5876165.24</v>
      </c>
      <c r="F28" s="97">
        <v>382745.38</v>
      </c>
      <c r="G28" s="97">
        <v>3417500</v>
      </c>
    </row>
  </sheetData>
  <mergeCells count="8">
    <mergeCell ref="A1:G1"/>
    <mergeCell ref="A2:G2"/>
    <mergeCell ref="A3:E3"/>
    <mergeCell ref="A4:B4"/>
    <mergeCell ref="D4:F4"/>
    <mergeCell ref="A28:B28"/>
    <mergeCell ref="C4:C5"/>
    <mergeCell ref="G4:G5"/>
  </mergeCells>
  <pageMargins left="0.75" right="0.75" top="1" bottom="1" header="0.5" footer="0.5"/>
  <pageSetup paperSize="9" scale="78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F24" sqref="F24"/>
    </sheetView>
  </sheetViews>
  <sheetFormatPr defaultColWidth="9" defaultRowHeight="13.5" customHeight="1" outlineLevelRow="6" outlineLevelCol="5"/>
  <cols>
    <col min="1" max="6" width="21.125" customWidth="1"/>
  </cols>
  <sheetData>
    <row r="1" ht="16.9" customHeight="1" spans="1:6">
      <c r="A1" s="88" t="s">
        <v>193</v>
      </c>
      <c r="B1" s="89"/>
      <c r="C1" s="89"/>
      <c r="D1" s="89"/>
      <c r="E1" s="90"/>
      <c r="F1" s="89"/>
    </row>
    <row r="2" ht="52.6" customHeight="1" spans="1:6">
      <c r="A2" s="26" t="str">
        <f>"2025"&amp;"年一般公共预算“三公”经费支出预算表"</f>
        <v>2025年一般公共预算“三公”经费支出预算表</v>
      </c>
      <c r="B2" s="26"/>
      <c r="C2" s="26"/>
      <c r="D2" s="26"/>
      <c r="E2" s="26"/>
      <c r="F2" s="26"/>
    </row>
    <row r="3" ht="19.6" customHeight="1" spans="1:6">
      <c r="A3" s="25" t="str">
        <f>"单位名称："&amp;"姚安县工业信息化商务科学技术局"</f>
        <v>单位名称：姚安县工业信息化商务科学技术局</v>
      </c>
      <c r="B3" s="25"/>
      <c r="C3" s="32" t="s">
        <v>54</v>
      </c>
      <c r="D3" s="32"/>
      <c r="E3" s="32"/>
      <c r="F3" s="32"/>
    </row>
    <row r="4" ht="18.85" customHeight="1" spans="1:6">
      <c r="A4" s="10" t="s">
        <v>194</v>
      </c>
      <c r="B4" s="10" t="s">
        <v>195</v>
      </c>
      <c r="C4" s="10" t="s">
        <v>196</v>
      </c>
      <c r="D4" s="10"/>
      <c r="E4" s="10"/>
      <c r="F4" s="10" t="s">
        <v>197</v>
      </c>
    </row>
    <row r="5" ht="18.85" customHeight="1" spans="1:6">
      <c r="A5" s="10"/>
      <c r="B5" s="10"/>
      <c r="C5" s="10" t="s">
        <v>59</v>
      </c>
      <c r="D5" s="10" t="s">
        <v>198</v>
      </c>
      <c r="E5" s="10" t="s">
        <v>199</v>
      </c>
      <c r="F5" s="10"/>
    </row>
    <row r="6" ht="18.85" customHeight="1" spans="1:6">
      <c r="A6" s="91" t="s">
        <v>84</v>
      </c>
      <c r="B6" s="92" t="s">
        <v>85</v>
      </c>
      <c r="C6" s="92" t="s">
        <v>86</v>
      </c>
      <c r="D6" s="92" t="s">
        <v>87</v>
      </c>
      <c r="E6" s="92" t="s">
        <v>88</v>
      </c>
      <c r="F6" s="92" t="s">
        <v>89</v>
      </c>
    </row>
    <row r="7" s="1" customFormat="1" ht="30" customHeight="1" spans="1:6">
      <c r="A7" s="87">
        <v>40500</v>
      </c>
      <c r="B7" s="87"/>
      <c r="C7" s="87">
        <v>30000</v>
      </c>
      <c r="D7" s="87"/>
      <c r="E7" s="87">
        <v>30000</v>
      </c>
      <c r="F7" s="87">
        <v>10500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50"/>
  <sheetViews>
    <sheetView showZeros="0" workbookViewId="0">
      <selection activeCell="C12" sqref="C12"/>
    </sheetView>
  </sheetViews>
  <sheetFormatPr defaultColWidth="10.7083333333333" defaultRowHeight="14.25" customHeight="1"/>
  <cols>
    <col min="1" max="1" width="23.125" style="82" customWidth="1"/>
    <col min="2" max="2" width="18.5" customWidth="1"/>
    <col min="3" max="3" width="17.375" customWidth="1"/>
    <col min="4" max="4" width="8.375" customWidth="1"/>
    <col min="5" max="5" width="11.5" customWidth="1"/>
    <col min="6" max="6" width="8.125" customWidth="1"/>
    <col min="7" max="7" width="12.875" customWidth="1"/>
    <col min="8" max="9" width="17.75" style="1" customWidth="1"/>
    <col min="10" max="12" width="7.5" customWidth="1"/>
    <col min="13" max="13" width="13.125" customWidth="1"/>
    <col min="14" max="24" width="7.25" customWidth="1"/>
  </cols>
  <sheetData>
    <row r="1" ht="13.5" customHeight="1" spans="1:24">
      <c r="A1" s="19"/>
      <c r="B1" s="14"/>
      <c r="C1" s="14"/>
      <c r="D1" s="14"/>
      <c r="E1" s="14"/>
      <c r="F1" s="14"/>
      <c r="G1" s="14"/>
      <c r="H1" s="19"/>
      <c r="I1" s="19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200</v>
      </c>
    </row>
    <row r="2" ht="45" customHeight="1" spans="1:24">
      <c r="A2" s="15" t="s">
        <v>201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ht="18.75" customHeight="1" spans="1:24">
      <c r="A3" s="83" t="str">
        <f>"单位名称："&amp;"姚安县工业信息化商务科学技术局"</f>
        <v>单位名称：姚安县工业信息化商务科学技术局</v>
      </c>
      <c r="B3" s="83"/>
      <c r="C3" s="83"/>
      <c r="D3" s="83"/>
      <c r="E3" s="83"/>
      <c r="F3" s="83"/>
      <c r="G3" s="83"/>
      <c r="H3" s="19"/>
      <c r="I3" s="19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8" t="s">
        <v>54</v>
      </c>
    </row>
    <row r="4" ht="18" customHeight="1" spans="1:24">
      <c r="A4" s="7" t="s">
        <v>202</v>
      </c>
      <c r="B4" s="7" t="s">
        <v>203</v>
      </c>
      <c r="C4" s="7" t="s">
        <v>204</v>
      </c>
      <c r="D4" s="7" t="s">
        <v>205</v>
      </c>
      <c r="E4" s="7" t="s">
        <v>206</v>
      </c>
      <c r="F4" s="7" t="s">
        <v>207</v>
      </c>
      <c r="G4" s="7" t="s">
        <v>208</v>
      </c>
      <c r="H4" s="7" t="s">
        <v>209</v>
      </c>
      <c r="I4" s="7" t="s">
        <v>209</v>
      </c>
      <c r="J4" s="7"/>
      <c r="K4" s="7"/>
      <c r="L4" s="7"/>
      <c r="M4" s="7"/>
      <c r="N4" s="7"/>
      <c r="O4" s="7"/>
      <c r="P4" s="7"/>
      <c r="Q4" s="7"/>
      <c r="R4" s="7" t="s">
        <v>63</v>
      </c>
      <c r="S4" s="7" t="s">
        <v>64</v>
      </c>
      <c r="T4" s="7"/>
      <c r="U4" s="7"/>
      <c r="V4" s="7"/>
      <c r="W4" s="7"/>
      <c r="X4" s="7"/>
    </row>
    <row r="5" ht="18" customHeight="1" spans="1:24">
      <c r="A5" s="7"/>
      <c r="B5" s="7"/>
      <c r="C5" s="7"/>
      <c r="D5" s="7"/>
      <c r="E5" s="7"/>
      <c r="F5" s="7"/>
      <c r="G5" s="7"/>
      <c r="H5" s="7" t="s">
        <v>210</v>
      </c>
      <c r="I5" s="7" t="s">
        <v>60</v>
      </c>
      <c r="J5" s="7"/>
      <c r="K5" s="7"/>
      <c r="L5" s="7"/>
      <c r="M5" s="7"/>
      <c r="N5" s="7"/>
      <c r="O5" s="7" t="s">
        <v>211</v>
      </c>
      <c r="P5" s="7"/>
      <c r="Q5" s="7"/>
      <c r="R5" s="7" t="s">
        <v>63</v>
      </c>
      <c r="S5" s="7" t="s">
        <v>64</v>
      </c>
      <c r="T5" s="7" t="s">
        <v>65</v>
      </c>
      <c r="U5" s="7" t="s">
        <v>64</v>
      </c>
      <c r="V5" s="7" t="s">
        <v>67</v>
      </c>
      <c r="W5" s="7" t="s">
        <v>68</v>
      </c>
      <c r="X5" s="7" t="s">
        <v>69</v>
      </c>
    </row>
    <row r="6" customHeight="1" spans="1:24">
      <c r="A6" s="7"/>
      <c r="B6" s="7"/>
      <c r="C6" s="7"/>
      <c r="D6" s="7"/>
      <c r="E6" s="7"/>
      <c r="F6" s="7"/>
      <c r="G6" s="7"/>
      <c r="H6" s="7"/>
      <c r="I6" s="7" t="s">
        <v>212</v>
      </c>
      <c r="J6" s="7" t="s">
        <v>213</v>
      </c>
      <c r="K6" s="7" t="s">
        <v>214</v>
      </c>
      <c r="L6" s="7" t="s">
        <v>215</v>
      </c>
      <c r="M6" s="7" t="s">
        <v>216</v>
      </c>
      <c r="N6" s="7" t="s">
        <v>217</v>
      </c>
      <c r="O6" s="7" t="s">
        <v>60</v>
      </c>
      <c r="P6" s="7" t="s">
        <v>61</v>
      </c>
      <c r="Q6" s="7" t="s">
        <v>62</v>
      </c>
      <c r="R6" s="7"/>
      <c r="S6" s="7" t="s">
        <v>59</v>
      </c>
      <c r="T6" s="7" t="s">
        <v>65</v>
      </c>
      <c r="U6" s="7" t="s">
        <v>218</v>
      </c>
      <c r="V6" s="7" t="s">
        <v>67</v>
      </c>
      <c r="W6" s="7" t="s">
        <v>68</v>
      </c>
      <c r="X6" s="7" t="s">
        <v>69</v>
      </c>
    </row>
    <row r="7" ht="37.5" customHeight="1" spans="1:24">
      <c r="A7" s="7"/>
      <c r="B7" s="7"/>
      <c r="C7" s="7"/>
      <c r="D7" s="7"/>
      <c r="E7" s="7"/>
      <c r="F7" s="7"/>
      <c r="G7" s="7"/>
      <c r="H7" s="7"/>
      <c r="I7" s="7" t="s">
        <v>59</v>
      </c>
      <c r="J7" s="7" t="s">
        <v>219</v>
      </c>
      <c r="K7" s="7" t="s">
        <v>213</v>
      </c>
      <c r="L7" s="7" t="s">
        <v>215</v>
      </c>
      <c r="M7" s="7" t="s">
        <v>216</v>
      </c>
      <c r="N7" s="7" t="s">
        <v>217</v>
      </c>
      <c r="O7" s="7" t="s">
        <v>215</v>
      </c>
      <c r="P7" s="7" t="s">
        <v>216</v>
      </c>
      <c r="Q7" s="7" t="s">
        <v>217</v>
      </c>
      <c r="R7" s="7" t="s">
        <v>63</v>
      </c>
      <c r="S7" s="7" t="s">
        <v>59</v>
      </c>
      <c r="T7" s="7" t="s">
        <v>65</v>
      </c>
      <c r="U7" s="7" t="s">
        <v>218</v>
      </c>
      <c r="V7" s="7" t="s">
        <v>67</v>
      </c>
      <c r="W7" s="7" t="s">
        <v>68</v>
      </c>
      <c r="X7" s="7" t="s">
        <v>69</v>
      </c>
    </row>
    <row r="8" ht="24.1" customHeight="1" spans="1:24">
      <c r="A8" s="84">
        <v>1</v>
      </c>
      <c r="B8" s="85">
        <v>2</v>
      </c>
      <c r="C8" s="85">
        <v>3</v>
      </c>
      <c r="D8" s="85">
        <v>4</v>
      </c>
      <c r="E8" s="85">
        <v>5</v>
      </c>
      <c r="F8" s="86">
        <v>6</v>
      </c>
      <c r="G8" s="86">
        <v>7</v>
      </c>
      <c r="H8" s="85">
        <v>8</v>
      </c>
      <c r="I8" s="85">
        <v>9</v>
      </c>
      <c r="J8" s="85">
        <v>10</v>
      </c>
      <c r="K8" s="85">
        <v>11</v>
      </c>
      <c r="L8" s="85">
        <v>12</v>
      </c>
      <c r="M8" s="85">
        <v>13</v>
      </c>
      <c r="N8" s="85">
        <v>14</v>
      </c>
      <c r="O8" s="85">
        <v>15</v>
      </c>
      <c r="P8" s="85">
        <v>16</v>
      </c>
      <c r="Q8" s="85">
        <v>17</v>
      </c>
      <c r="R8" s="85">
        <v>18</v>
      </c>
      <c r="S8" s="85">
        <v>19</v>
      </c>
      <c r="T8" s="85">
        <v>20</v>
      </c>
      <c r="U8" s="85">
        <v>21</v>
      </c>
      <c r="V8" s="85">
        <v>22</v>
      </c>
      <c r="W8" s="85">
        <v>23</v>
      </c>
      <c r="X8" s="85">
        <v>24</v>
      </c>
    </row>
    <row r="9" ht="40" customHeight="1" spans="1:24">
      <c r="A9" s="10" t="s">
        <v>71</v>
      </c>
      <c r="B9" s="9"/>
      <c r="C9" s="9"/>
      <c r="D9" s="9"/>
      <c r="E9" s="9"/>
      <c r="F9" s="9"/>
      <c r="G9" s="9"/>
      <c r="H9" s="87">
        <v>6258910.62</v>
      </c>
      <c r="I9" s="87">
        <v>6258910.62</v>
      </c>
      <c r="J9" s="80"/>
      <c r="K9" s="80"/>
      <c r="L9" s="80"/>
      <c r="M9" s="80">
        <v>6258910.62</v>
      </c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ht="40" customHeight="1" spans="1:24">
      <c r="A10" s="10" t="s">
        <v>71</v>
      </c>
      <c r="B10" s="9"/>
      <c r="C10" s="9"/>
      <c r="D10" s="9"/>
      <c r="E10" s="9"/>
      <c r="F10" s="9"/>
      <c r="G10" s="9"/>
      <c r="H10" s="87">
        <v>6258910.62</v>
      </c>
      <c r="I10" s="87">
        <v>6258910.62</v>
      </c>
      <c r="J10" s="80"/>
      <c r="K10" s="80"/>
      <c r="L10" s="80"/>
      <c r="M10" s="80">
        <v>6258910.62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ht="33" customHeight="1" spans="1:24">
      <c r="A11" s="10" t="s">
        <v>71</v>
      </c>
      <c r="B11" s="9" t="s">
        <v>220</v>
      </c>
      <c r="C11" s="9" t="s">
        <v>221</v>
      </c>
      <c r="D11" s="9" t="s">
        <v>108</v>
      </c>
      <c r="E11" s="9" t="s">
        <v>109</v>
      </c>
      <c r="F11" s="9" t="s">
        <v>222</v>
      </c>
      <c r="G11" s="9" t="s">
        <v>223</v>
      </c>
      <c r="H11" s="87">
        <v>386832</v>
      </c>
      <c r="I11" s="87">
        <v>386832</v>
      </c>
      <c r="J11" s="80"/>
      <c r="K11" s="57"/>
      <c r="L11" s="80"/>
      <c r="M11" s="80">
        <v>386832</v>
      </c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ht="33" customHeight="1" spans="1:24">
      <c r="A12" s="10" t="s">
        <v>71</v>
      </c>
      <c r="B12" s="9" t="s">
        <v>224</v>
      </c>
      <c r="C12" s="9" t="s">
        <v>225</v>
      </c>
      <c r="D12" s="9" t="s">
        <v>108</v>
      </c>
      <c r="E12" s="9" t="s">
        <v>109</v>
      </c>
      <c r="F12" s="9" t="s">
        <v>222</v>
      </c>
      <c r="G12" s="9" t="s">
        <v>223</v>
      </c>
      <c r="H12" s="87">
        <v>807012</v>
      </c>
      <c r="I12" s="87">
        <v>807012</v>
      </c>
      <c r="J12" s="80"/>
      <c r="K12" s="57"/>
      <c r="L12" s="80"/>
      <c r="M12" s="80">
        <v>807012</v>
      </c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ht="33" customHeight="1" spans="1:24">
      <c r="A13" s="10" t="s">
        <v>71</v>
      </c>
      <c r="B13" s="9" t="s">
        <v>226</v>
      </c>
      <c r="C13" s="9" t="s">
        <v>227</v>
      </c>
      <c r="D13" s="9" t="s">
        <v>108</v>
      </c>
      <c r="E13" s="9" t="s">
        <v>109</v>
      </c>
      <c r="F13" s="9" t="s">
        <v>228</v>
      </c>
      <c r="G13" s="9" t="s">
        <v>229</v>
      </c>
      <c r="H13" s="87">
        <v>33000</v>
      </c>
      <c r="I13" s="87">
        <v>33000</v>
      </c>
      <c r="J13" s="80"/>
      <c r="K13" s="57"/>
      <c r="L13" s="80"/>
      <c r="M13" s="80">
        <v>33000</v>
      </c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ht="33" customHeight="1" spans="1:24">
      <c r="A14" s="10" t="s">
        <v>71</v>
      </c>
      <c r="B14" s="9" t="s">
        <v>230</v>
      </c>
      <c r="C14" s="9" t="s">
        <v>231</v>
      </c>
      <c r="D14" s="9" t="s">
        <v>108</v>
      </c>
      <c r="E14" s="9" t="s">
        <v>109</v>
      </c>
      <c r="F14" s="9" t="s">
        <v>228</v>
      </c>
      <c r="G14" s="9" t="s">
        <v>229</v>
      </c>
      <c r="H14" s="87">
        <v>970404</v>
      </c>
      <c r="I14" s="87">
        <v>970404</v>
      </c>
      <c r="J14" s="80"/>
      <c r="K14" s="57"/>
      <c r="L14" s="80"/>
      <c r="M14" s="80">
        <v>970404</v>
      </c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ht="33" customHeight="1" spans="1:24">
      <c r="A15" s="10" t="s">
        <v>71</v>
      </c>
      <c r="B15" s="9" t="s">
        <v>232</v>
      </c>
      <c r="C15" s="9" t="s">
        <v>233</v>
      </c>
      <c r="D15" s="9" t="s">
        <v>108</v>
      </c>
      <c r="E15" s="9" t="s">
        <v>109</v>
      </c>
      <c r="F15" s="9" t="s">
        <v>234</v>
      </c>
      <c r="G15" s="9" t="s">
        <v>235</v>
      </c>
      <c r="H15" s="87">
        <v>342480</v>
      </c>
      <c r="I15" s="87">
        <v>342480</v>
      </c>
      <c r="J15" s="80"/>
      <c r="K15" s="57"/>
      <c r="L15" s="80"/>
      <c r="M15" s="80">
        <v>342480</v>
      </c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ht="33" customHeight="1" spans="1:24">
      <c r="A16" s="10" t="s">
        <v>71</v>
      </c>
      <c r="B16" s="9" t="s">
        <v>232</v>
      </c>
      <c r="C16" s="9" t="s">
        <v>233</v>
      </c>
      <c r="D16" s="9" t="s">
        <v>108</v>
      </c>
      <c r="E16" s="9" t="s">
        <v>109</v>
      </c>
      <c r="F16" s="9" t="s">
        <v>234</v>
      </c>
      <c r="G16" s="9" t="s">
        <v>235</v>
      </c>
      <c r="H16" s="87">
        <v>216000</v>
      </c>
      <c r="I16" s="87">
        <v>216000</v>
      </c>
      <c r="J16" s="80"/>
      <c r="K16" s="57"/>
      <c r="L16" s="80"/>
      <c r="M16" s="80">
        <v>216000</v>
      </c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ht="33" customHeight="1" spans="1:24">
      <c r="A17" s="10" t="s">
        <v>71</v>
      </c>
      <c r="B17" s="9" t="s">
        <v>236</v>
      </c>
      <c r="C17" s="9" t="s">
        <v>237</v>
      </c>
      <c r="D17" s="9" t="s">
        <v>108</v>
      </c>
      <c r="E17" s="9" t="s">
        <v>109</v>
      </c>
      <c r="F17" s="9" t="s">
        <v>234</v>
      </c>
      <c r="G17" s="9" t="s">
        <v>235</v>
      </c>
      <c r="H17" s="87">
        <v>67251</v>
      </c>
      <c r="I17" s="87">
        <v>67251</v>
      </c>
      <c r="J17" s="80"/>
      <c r="K17" s="57"/>
      <c r="L17" s="80"/>
      <c r="M17" s="80">
        <v>67251</v>
      </c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ht="33" customHeight="1" spans="1:24">
      <c r="A18" s="10" t="s">
        <v>71</v>
      </c>
      <c r="B18" s="9" t="s">
        <v>238</v>
      </c>
      <c r="C18" s="9" t="s">
        <v>239</v>
      </c>
      <c r="D18" s="9" t="s">
        <v>108</v>
      </c>
      <c r="E18" s="9" t="s">
        <v>109</v>
      </c>
      <c r="F18" s="9" t="s">
        <v>240</v>
      </c>
      <c r="G18" s="9" t="s">
        <v>241</v>
      </c>
      <c r="H18" s="87">
        <v>152160</v>
      </c>
      <c r="I18" s="87">
        <v>152160</v>
      </c>
      <c r="J18" s="80"/>
      <c r="K18" s="57"/>
      <c r="L18" s="80"/>
      <c r="M18" s="80">
        <v>152160</v>
      </c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ht="33" customHeight="1" spans="1:24">
      <c r="A19" s="10" t="s">
        <v>71</v>
      </c>
      <c r="B19" s="9" t="s">
        <v>242</v>
      </c>
      <c r="C19" s="9" t="s">
        <v>243</v>
      </c>
      <c r="D19" s="9" t="s">
        <v>108</v>
      </c>
      <c r="E19" s="9" t="s">
        <v>109</v>
      </c>
      <c r="F19" s="9" t="s">
        <v>240</v>
      </c>
      <c r="G19" s="9" t="s">
        <v>241</v>
      </c>
      <c r="H19" s="87">
        <v>88440</v>
      </c>
      <c r="I19" s="87">
        <v>88440</v>
      </c>
      <c r="J19" s="80"/>
      <c r="K19" s="57"/>
      <c r="L19" s="80"/>
      <c r="M19" s="80">
        <v>88440</v>
      </c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ht="33" customHeight="1" spans="1:24">
      <c r="A20" s="10" t="s">
        <v>71</v>
      </c>
      <c r="B20" s="9" t="s">
        <v>244</v>
      </c>
      <c r="C20" s="9" t="s">
        <v>245</v>
      </c>
      <c r="D20" s="9" t="s">
        <v>108</v>
      </c>
      <c r="E20" s="9" t="s">
        <v>109</v>
      </c>
      <c r="F20" s="9" t="s">
        <v>240</v>
      </c>
      <c r="G20" s="9" t="s">
        <v>241</v>
      </c>
      <c r="H20" s="87">
        <v>32236</v>
      </c>
      <c r="I20" s="87">
        <v>32236</v>
      </c>
      <c r="J20" s="80"/>
      <c r="K20" s="57"/>
      <c r="L20" s="80"/>
      <c r="M20" s="80">
        <v>32236</v>
      </c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ht="33" customHeight="1" spans="1:24">
      <c r="A21" s="10" t="s">
        <v>71</v>
      </c>
      <c r="B21" s="9" t="s">
        <v>246</v>
      </c>
      <c r="C21" s="9" t="s">
        <v>247</v>
      </c>
      <c r="D21" s="9" t="s">
        <v>108</v>
      </c>
      <c r="E21" s="9" t="s">
        <v>109</v>
      </c>
      <c r="F21" s="9" t="s">
        <v>240</v>
      </c>
      <c r="G21" s="9" t="s">
        <v>241</v>
      </c>
      <c r="H21" s="87">
        <v>216000</v>
      </c>
      <c r="I21" s="87">
        <v>216000</v>
      </c>
      <c r="J21" s="80"/>
      <c r="K21" s="57"/>
      <c r="L21" s="80"/>
      <c r="M21" s="80">
        <v>216000</v>
      </c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ht="40" customHeight="1" spans="1:24">
      <c r="A22" s="10" t="s">
        <v>71</v>
      </c>
      <c r="B22" s="9" t="s">
        <v>248</v>
      </c>
      <c r="C22" s="9" t="s">
        <v>249</v>
      </c>
      <c r="D22" s="9" t="s">
        <v>108</v>
      </c>
      <c r="E22" s="9" t="s">
        <v>109</v>
      </c>
      <c r="F22" s="9" t="s">
        <v>240</v>
      </c>
      <c r="G22" s="9" t="s">
        <v>241</v>
      </c>
      <c r="H22" s="87">
        <v>177864</v>
      </c>
      <c r="I22" s="87">
        <v>177864</v>
      </c>
      <c r="J22" s="80"/>
      <c r="K22" s="57"/>
      <c r="L22" s="80"/>
      <c r="M22" s="80">
        <v>177864</v>
      </c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ht="40" customHeight="1" spans="1:24">
      <c r="A23" s="10" t="s">
        <v>71</v>
      </c>
      <c r="B23" s="9" t="s">
        <v>250</v>
      </c>
      <c r="C23" s="9" t="s">
        <v>251</v>
      </c>
      <c r="D23" s="9" t="s">
        <v>120</v>
      </c>
      <c r="E23" s="9" t="s">
        <v>121</v>
      </c>
      <c r="F23" s="9" t="s">
        <v>252</v>
      </c>
      <c r="G23" s="9" t="s">
        <v>251</v>
      </c>
      <c r="H23" s="87">
        <v>554364.63</v>
      </c>
      <c r="I23" s="87">
        <v>554364.63</v>
      </c>
      <c r="J23" s="80"/>
      <c r="K23" s="57"/>
      <c r="L23" s="80"/>
      <c r="M23" s="80">
        <v>554364.63</v>
      </c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ht="40" customHeight="1" spans="1:24">
      <c r="A24" s="10" t="s">
        <v>71</v>
      </c>
      <c r="B24" s="9" t="s">
        <v>253</v>
      </c>
      <c r="C24" s="9" t="s">
        <v>254</v>
      </c>
      <c r="D24" s="9" t="s">
        <v>132</v>
      </c>
      <c r="E24" s="9" t="s">
        <v>133</v>
      </c>
      <c r="F24" s="9" t="s">
        <v>255</v>
      </c>
      <c r="G24" s="9" t="s">
        <v>256</v>
      </c>
      <c r="H24" s="87">
        <v>111504.16</v>
      </c>
      <c r="I24" s="87">
        <v>111504.16</v>
      </c>
      <c r="J24" s="80"/>
      <c r="K24" s="57"/>
      <c r="L24" s="80"/>
      <c r="M24" s="80">
        <v>111504.16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ht="40" customHeight="1" spans="1:24">
      <c r="A25" s="10" t="s">
        <v>71</v>
      </c>
      <c r="B25" s="9" t="s">
        <v>257</v>
      </c>
      <c r="C25" s="9" t="s">
        <v>258</v>
      </c>
      <c r="D25" s="9" t="s">
        <v>134</v>
      </c>
      <c r="E25" s="9" t="s">
        <v>135</v>
      </c>
      <c r="F25" s="9" t="s">
        <v>255</v>
      </c>
      <c r="G25" s="9" t="s">
        <v>256</v>
      </c>
      <c r="H25" s="87">
        <v>59196.17</v>
      </c>
      <c r="I25" s="87">
        <v>59196.17</v>
      </c>
      <c r="J25" s="80"/>
      <c r="K25" s="57"/>
      <c r="L25" s="80"/>
      <c r="M25" s="80">
        <v>59196.17</v>
      </c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ht="40" customHeight="1" spans="1:24">
      <c r="A26" s="10" t="s">
        <v>71</v>
      </c>
      <c r="B26" s="9" t="s">
        <v>259</v>
      </c>
      <c r="C26" s="9" t="s">
        <v>260</v>
      </c>
      <c r="D26" s="9" t="s">
        <v>136</v>
      </c>
      <c r="E26" s="9" t="s">
        <v>137</v>
      </c>
      <c r="F26" s="9" t="s">
        <v>261</v>
      </c>
      <c r="G26" s="9" t="s">
        <v>262</v>
      </c>
      <c r="H26" s="87">
        <v>100411.96</v>
      </c>
      <c r="I26" s="87">
        <v>100411.96</v>
      </c>
      <c r="J26" s="80"/>
      <c r="K26" s="57"/>
      <c r="L26" s="80"/>
      <c r="M26" s="80">
        <v>100411.96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ht="40" customHeight="1" spans="1:24">
      <c r="A27" s="10" t="s">
        <v>71</v>
      </c>
      <c r="B27" s="9" t="s">
        <v>263</v>
      </c>
      <c r="C27" s="9" t="s">
        <v>264</v>
      </c>
      <c r="D27" s="9" t="s">
        <v>136</v>
      </c>
      <c r="E27" s="9" t="s">
        <v>137</v>
      </c>
      <c r="F27" s="9" t="s">
        <v>261</v>
      </c>
      <c r="G27" s="9" t="s">
        <v>262</v>
      </c>
      <c r="H27" s="87">
        <v>122811.24</v>
      </c>
      <c r="I27" s="87">
        <v>122811.24</v>
      </c>
      <c r="J27" s="80"/>
      <c r="K27" s="57"/>
      <c r="L27" s="80"/>
      <c r="M27" s="80">
        <v>122811.24</v>
      </c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ht="40" customHeight="1" spans="1:24">
      <c r="A28" s="10" t="s">
        <v>71</v>
      </c>
      <c r="B28" s="9" t="s">
        <v>265</v>
      </c>
      <c r="C28" s="9" t="s">
        <v>266</v>
      </c>
      <c r="D28" s="9" t="s">
        <v>138</v>
      </c>
      <c r="E28" s="9" t="s">
        <v>139</v>
      </c>
      <c r="F28" s="9" t="s">
        <v>267</v>
      </c>
      <c r="G28" s="9" t="s">
        <v>268</v>
      </c>
      <c r="H28" s="87">
        <v>22852</v>
      </c>
      <c r="I28" s="87">
        <v>22852</v>
      </c>
      <c r="J28" s="80"/>
      <c r="K28" s="57"/>
      <c r="L28" s="80"/>
      <c r="M28" s="80">
        <v>22852</v>
      </c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ht="40" customHeight="1" spans="1:24">
      <c r="A29" s="10" t="s">
        <v>71</v>
      </c>
      <c r="B29" s="9" t="s">
        <v>269</v>
      </c>
      <c r="C29" s="9" t="s">
        <v>270</v>
      </c>
      <c r="D29" s="9" t="s">
        <v>138</v>
      </c>
      <c r="E29" s="9" t="s">
        <v>139</v>
      </c>
      <c r="F29" s="9" t="s">
        <v>267</v>
      </c>
      <c r="G29" s="9" t="s">
        <v>268</v>
      </c>
      <c r="H29" s="87">
        <v>4728</v>
      </c>
      <c r="I29" s="87">
        <v>4728</v>
      </c>
      <c r="J29" s="80"/>
      <c r="K29" s="57"/>
      <c r="L29" s="80"/>
      <c r="M29" s="80">
        <v>4728</v>
      </c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ht="40" customHeight="1" spans="1:24">
      <c r="A30" s="10" t="s">
        <v>71</v>
      </c>
      <c r="B30" s="9" t="s">
        <v>271</v>
      </c>
      <c r="C30" s="9" t="s">
        <v>272</v>
      </c>
      <c r="D30" s="9" t="s">
        <v>108</v>
      </c>
      <c r="E30" s="9" t="s">
        <v>109</v>
      </c>
      <c r="F30" s="9" t="s">
        <v>267</v>
      </c>
      <c r="G30" s="9" t="s">
        <v>268</v>
      </c>
      <c r="H30" s="87">
        <v>12551.49</v>
      </c>
      <c r="I30" s="87">
        <v>12551.49</v>
      </c>
      <c r="J30" s="80"/>
      <c r="K30" s="57"/>
      <c r="L30" s="80"/>
      <c r="M30" s="80">
        <v>12551.49</v>
      </c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ht="40" customHeight="1" spans="1:24">
      <c r="A31" s="10" t="s">
        <v>71</v>
      </c>
      <c r="B31" s="9" t="s">
        <v>273</v>
      </c>
      <c r="C31" s="9" t="s">
        <v>274</v>
      </c>
      <c r="D31" s="9" t="s">
        <v>108</v>
      </c>
      <c r="E31" s="9" t="s">
        <v>109</v>
      </c>
      <c r="F31" s="9" t="s">
        <v>267</v>
      </c>
      <c r="G31" s="9" t="s">
        <v>268</v>
      </c>
      <c r="H31" s="87">
        <v>7843.67</v>
      </c>
      <c r="I31" s="87">
        <v>7843.67</v>
      </c>
      <c r="J31" s="80"/>
      <c r="K31" s="57"/>
      <c r="L31" s="80"/>
      <c r="M31" s="80">
        <v>7843.67</v>
      </c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</row>
    <row r="32" ht="40" customHeight="1" spans="1:24">
      <c r="A32" s="10" t="s">
        <v>71</v>
      </c>
      <c r="B32" s="9" t="s">
        <v>275</v>
      </c>
      <c r="C32" s="9" t="s">
        <v>145</v>
      </c>
      <c r="D32" s="9" t="s">
        <v>144</v>
      </c>
      <c r="E32" s="9" t="s">
        <v>145</v>
      </c>
      <c r="F32" s="9" t="s">
        <v>276</v>
      </c>
      <c r="G32" s="9" t="s">
        <v>145</v>
      </c>
      <c r="H32" s="87">
        <v>362882.28</v>
      </c>
      <c r="I32" s="87">
        <v>362882.28</v>
      </c>
      <c r="J32" s="80"/>
      <c r="K32" s="57"/>
      <c r="L32" s="80"/>
      <c r="M32" s="80">
        <v>362882.28</v>
      </c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</row>
    <row r="33" ht="35" customHeight="1" spans="1:24">
      <c r="A33" s="10" t="s">
        <v>71</v>
      </c>
      <c r="B33" s="9" t="s">
        <v>277</v>
      </c>
      <c r="C33" s="9" t="s">
        <v>278</v>
      </c>
      <c r="D33" s="9" t="s">
        <v>108</v>
      </c>
      <c r="E33" s="9" t="s">
        <v>109</v>
      </c>
      <c r="F33" s="9" t="s">
        <v>279</v>
      </c>
      <c r="G33" s="9" t="s">
        <v>278</v>
      </c>
      <c r="H33" s="87">
        <v>45185.38</v>
      </c>
      <c r="I33" s="87">
        <v>45185.38</v>
      </c>
      <c r="J33" s="80"/>
      <c r="K33" s="57"/>
      <c r="L33" s="80"/>
      <c r="M33" s="80">
        <v>45185.38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</row>
    <row r="34" ht="35" customHeight="1" spans="1:24">
      <c r="A34" s="10" t="s">
        <v>71</v>
      </c>
      <c r="B34" s="9" t="s">
        <v>280</v>
      </c>
      <c r="C34" s="9" t="s">
        <v>281</v>
      </c>
      <c r="D34" s="9" t="s">
        <v>108</v>
      </c>
      <c r="E34" s="9" t="s">
        <v>109</v>
      </c>
      <c r="F34" s="9" t="s">
        <v>282</v>
      </c>
      <c r="G34" s="9" t="s">
        <v>283</v>
      </c>
      <c r="H34" s="87">
        <v>30000</v>
      </c>
      <c r="I34" s="87">
        <v>30000</v>
      </c>
      <c r="J34" s="80"/>
      <c r="K34" s="57"/>
      <c r="L34" s="80"/>
      <c r="M34" s="80">
        <v>30000</v>
      </c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</row>
    <row r="35" ht="35" customHeight="1" spans="1:24">
      <c r="A35" s="10" t="s">
        <v>71</v>
      </c>
      <c r="B35" s="9" t="s">
        <v>284</v>
      </c>
      <c r="C35" s="9" t="s">
        <v>285</v>
      </c>
      <c r="D35" s="9" t="s">
        <v>108</v>
      </c>
      <c r="E35" s="9" t="s">
        <v>109</v>
      </c>
      <c r="F35" s="9" t="s">
        <v>286</v>
      </c>
      <c r="G35" s="9" t="s">
        <v>287</v>
      </c>
      <c r="H35" s="87">
        <v>159600</v>
      </c>
      <c r="I35" s="87">
        <v>159600</v>
      </c>
      <c r="J35" s="80"/>
      <c r="K35" s="57"/>
      <c r="L35" s="80"/>
      <c r="M35" s="80">
        <v>159600</v>
      </c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</row>
    <row r="36" ht="35" customHeight="1" spans="1:24">
      <c r="A36" s="10" t="s">
        <v>71</v>
      </c>
      <c r="B36" s="9" t="s">
        <v>288</v>
      </c>
      <c r="C36" s="9" t="s">
        <v>289</v>
      </c>
      <c r="D36" s="9" t="s">
        <v>108</v>
      </c>
      <c r="E36" s="9" t="s">
        <v>109</v>
      </c>
      <c r="F36" s="9" t="s">
        <v>286</v>
      </c>
      <c r="G36" s="9" t="s">
        <v>287</v>
      </c>
      <c r="H36" s="87">
        <v>15960</v>
      </c>
      <c r="I36" s="87">
        <v>15960</v>
      </c>
      <c r="J36" s="80"/>
      <c r="K36" s="57"/>
      <c r="L36" s="80"/>
      <c r="M36" s="80">
        <v>15960</v>
      </c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</row>
    <row r="37" ht="35" customHeight="1" spans="1:24">
      <c r="A37" s="10" t="s">
        <v>71</v>
      </c>
      <c r="B37" s="9" t="s">
        <v>290</v>
      </c>
      <c r="C37" s="9" t="s">
        <v>291</v>
      </c>
      <c r="D37" s="9" t="s">
        <v>108</v>
      </c>
      <c r="E37" s="9" t="s">
        <v>109</v>
      </c>
      <c r="F37" s="9" t="s">
        <v>292</v>
      </c>
      <c r="G37" s="9" t="s">
        <v>293</v>
      </c>
      <c r="H37" s="87">
        <v>100</v>
      </c>
      <c r="I37" s="87">
        <v>100</v>
      </c>
      <c r="J37" s="80"/>
      <c r="K37" s="57"/>
      <c r="L37" s="80"/>
      <c r="M37" s="80">
        <v>100</v>
      </c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ht="35" customHeight="1" spans="1:24">
      <c r="A38" s="10" t="s">
        <v>71</v>
      </c>
      <c r="B38" s="9" t="s">
        <v>290</v>
      </c>
      <c r="C38" s="9" t="s">
        <v>291</v>
      </c>
      <c r="D38" s="9" t="s">
        <v>108</v>
      </c>
      <c r="E38" s="9" t="s">
        <v>109</v>
      </c>
      <c r="F38" s="9" t="s">
        <v>294</v>
      </c>
      <c r="G38" s="9" t="s">
        <v>295</v>
      </c>
      <c r="H38" s="87">
        <v>10000</v>
      </c>
      <c r="I38" s="87">
        <v>10000</v>
      </c>
      <c r="J38" s="80"/>
      <c r="K38" s="57"/>
      <c r="L38" s="80"/>
      <c r="M38" s="80">
        <v>10000</v>
      </c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</row>
    <row r="39" ht="35" customHeight="1" spans="1:24">
      <c r="A39" s="10" t="s">
        <v>71</v>
      </c>
      <c r="B39" s="9" t="s">
        <v>290</v>
      </c>
      <c r="C39" s="9" t="s">
        <v>291</v>
      </c>
      <c r="D39" s="9" t="s">
        <v>108</v>
      </c>
      <c r="E39" s="9" t="s">
        <v>109</v>
      </c>
      <c r="F39" s="9" t="s">
        <v>296</v>
      </c>
      <c r="G39" s="9" t="s">
        <v>297</v>
      </c>
      <c r="H39" s="87">
        <v>2000</v>
      </c>
      <c r="I39" s="87">
        <v>2000</v>
      </c>
      <c r="J39" s="80"/>
      <c r="K39" s="57"/>
      <c r="L39" s="80"/>
      <c r="M39" s="80">
        <v>2000</v>
      </c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ht="35" customHeight="1" spans="1:24">
      <c r="A40" s="10" t="s">
        <v>71</v>
      </c>
      <c r="B40" s="9" t="s">
        <v>290</v>
      </c>
      <c r="C40" s="9" t="s">
        <v>291</v>
      </c>
      <c r="D40" s="9" t="s">
        <v>108</v>
      </c>
      <c r="E40" s="9" t="s">
        <v>109</v>
      </c>
      <c r="F40" s="9" t="s">
        <v>298</v>
      </c>
      <c r="G40" s="9" t="s">
        <v>299</v>
      </c>
      <c r="H40" s="87">
        <v>26000</v>
      </c>
      <c r="I40" s="87">
        <v>26000</v>
      </c>
      <c r="J40" s="80"/>
      <c r="K40" s="57"/>
      <c r="L40" s="80"/>
      <c r="M40" s="80">
        <v>26000</v>
      </c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</row>
    <row r="41" ht="35" customHeight="1" spans="1:24">
      <c r="A41" s="10" t="s">
        <v>71</v>
      </c>
      <c r="B41" s="9" t="s">
        <v>300</v>
      </c>
      <c r="C41" s="9" t="s">
        <v>197</v>
      </c>
      <c r="D41" s="9" t="s">
        <v>108</v>
      </c>
      <c r="E41" s="9" t="s">
        <v>109</v>
      </c>
      <c r="F41" s="9" t="s">
        <v>301</v>
      </c>
      <c r="G41" s="9" t="s">
        <v>197</v>
      </c>
      <c r="H41" s="87">
        <v>10500</v>
      </c>
      <c r="I41" s="87">
        <v>10500</v>
      </c>
      <c r="J41" s="80"/>
      <c r="K41" s="57"/>
      <c r="L41" s="80"/>
      <c r="M41" s="80">
        <v>10500</v>
      </c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</row>
    <row r="42" ht="35" customHeight="1" spans="1:24">
      <c r="A42" s="10" t="s">
        <v>71</v>
      </c>
      <c r="B42" s="9" t="s">
        <v>290</v>
      </c>
      <c r="C42" s="9" t="s">
        <v>291</v>
      </c>
      <c r="D42" s="9" t="s">
        <v>108</v>
      </c>
      <c r="E42" s="9" t="s">
        <v>109</v>
      </c>
      <c r="F42" s="9" t="s">
        <v>302</v>
      </c>
      <c r="G42" s="9" t="s">
        <v>303</v>
      </c>
      <c r="H42" s="87">
        <v>71400</v>
      </c>
      <c r="I42" s="87">
        <v>71400</v>
      </c>
      <c r="J42" s="80"/>
      <c r="K42" s="57"/>
      <c r="L42" s="80"/>
      <c r="M42" s="80">
        <v>71400</v>
      </c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</row>
    <row r="43" ht="35" customHeight="1" spans="1:24">
      <c r="A43" s="10" t="s">
        <v>71</v>
      </c>
      <c r="B43" s="9" t="s">
        <v>304</v>
      </c>
      <c r="C43" s="9" t="s">
        <v>305</v>
      </c>
      <c r="D43" s="9" t="s">
        <v>118</v>
      </c>
      <c r="E43" s="9" t="s">
        <v>119</v>
      </c>
      <c r="F43" s="9" t="s">
        <v>302</v>
      </c>
      <c r="G43" s="9" t="s">
        <v>303</v>
      </c>
      <c r="H43" s="87">
        <v>12000</v>
      </c>
      <c r="I43" s="87">
        <v>12000</v>
      </c>
      <c r="J43" s="80"/>
      <c r="K43" s="57"/>
      <c r="L43" s="80"/>
      <c r="M43" s="80">
        <v>12000</v>
      </c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</row>
    <row r="44" ht="35" customHeight="1" spans="1:24">
      <c r="A44" s="10" t="s">
        <v>71</v>
      </c>
      <c r="B44" s="9" t="s">
        <v>306</v>
      </c>
      <c r="C44" s="9" t="s">
        <v>307</v>
      </c>
      <c r="D44" s="9" t="s">
        <v>118</v>
      </c>
      <c r="E44" s="9" t="s">
        <v>119</v>
      </c>
      <c r="F44" s="9" t="s">
        <v>308</v>
      </c>
      <c r="G44" s="9" t="s">
        <v>307</v>
      </c>
      <c r="H44" s="87">
        <v>859657.44</v>
      </c>
      <c r="I44" s="87">
        <v>859657.44</v>
      </c>
      <c r="J44" s="80"/>
      <c r="K44" s="57"/>
      <c r="L44" s="80"/>
      <c r="M44" s="80">
        <v>859657.44</v>
      </c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</row>
    <row r="45" ht="35" customHeight="1" spans="1:24">
      <c r="A45" s="10" t="s">
        <v>71</v>
      </c>
      <c r="B45" s="9" t="s">
        <v>309</v>
      </c>
      <c r="C45" s="9" t="s">
        <v>310</v>
      </c>
      <c r="D45" s="9" t="s">
        <v>126</v>
      </c>
      <c r="E45" s="9" t="s">
        <v>127</v>
      </c>
      <c r="F45" s="9" t="s">
        <v>311</v>
      </c>
      <c r="G45" s="9" t="s">
        <v>312</v>
      </c>
      <c r="H45" s="87">
        <v>40183.2</v>
      </c>
      <c r="I45" s="87">
        <v>40183.2</v>
      </c>
      <c r="J45" s="80"/>
      <c r="K45" s="57"/>
      <c r="L45" s="80"/>
      <c r="M45" s="80">
        <v>40183.2</v>
      </c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</row>
    <row r="46" ht="35" customHeight="1" spans="1:24">
      <c r="A46" s="10" t="s">
        <v>71</v>
      </c>
      <c r="B46" s="9" t="s">
        <v>313</v>
      </c>
      <c r="C46" s="9" t="s">
        <v>314</v>
      </c>
      <c r="D46" s="9" t="s">
        <v>122</v>
      </c>
      <c r="E46" s="9" t="s">
        <v>123</v>
      </c>
      <c r="F46" s="9" t="s">
        <v>315</v>
      </c>
      <c r="G46" s="9" t="s">
        <v>316</v>
      </c>
      <c r="H46" s="87">
        <v>120000</v>
      </c>
      <c r="I46" s="87">
        <v>120000</v>
      </c>
      <c r="J46" s="80"/>
      <c r="K46" s="57"/>
      <c r="L46" s="80"/>
      <c r="M46" s="80">
        <v>120000</v>
      </c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</row>
    <row r="47" ht="35" customHeight="1" spans="1:24">
      <c r="A47" s="10" t="s">
        <v>71</v>
      </c>
      <c r="B47" s="9" t="s">
        <v>317</v>
      </c>
      <c r="C47" s="9" t="s">
        <v>318</v>
      </c>
      <c r="D47" s="9" t="s">
        <v>108</v>
      </c>
      <c r="E47" s="9" t="s">
        <v>109</v>
      </c>
      <c r="F47" s="9" t="s">
        <v>234</v>
      </c>
      <c r="G47" s="9" t="s">
        <v>235</v>
      </c>
      <c r="H47" s="87">
        <v>4500</v>
      </c>
      <c r="I47" s="87">
        <v>4500</v>
      </c>
      <c r="J47" s="80"/>
      <c r="K47" s="57"/>
      <c r="L47" s="80"/>
      <c r="M47" s="80">
        <v>4500</v>
      </c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</row>
    <row r="48" ht="35" customHeight="1" spans="1:24">
      <c r="A48" s="10" t="s">
        <v>71</v>
      </c>
      <c r="B48" s="9" t="s">
        <v>319</v>
      </c>
      <c r="C48" s="9" t="s">
        <v>320</v>
      </c>
      <c r="D48" s="9" t="s">
        <v>108</v>
      </c>
      <c r="E48" s="9" t="s">
        <v>109</v>
      </c>
      <c r="F48" s="9" t="s">
        <v>234</v>
      </c>
      <c r="G48" s="9" t="s">
        <v>235</v>
      </c>
      <c r="H48" s="87">
        <v>3000</v>
      </c>
      <c r="I48" s="87">
        <v>3000</v>
      </c>
      <c r="J48" s="80"/>
      <c r="K48" s="57"/>
      <c r="L48" s="80"/>
      <c r="M48" s="80">
        <v>3000</v>
      </c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</row>
    <row r="49" ht="29" customHeight="1" spans="1:24">
      <c r="A49" s="10" t="s">
        <v>192</v>
      </c>
      <c r="B49" s="10"/>
      <c r="C49" s="10"/>
      <c r="D49" s="10"/>
      <c r="E49" s="10"/>
      <c r="F49" s="10"/>
      <c r="G49" s="10"/>
      <c r="H49" s="87">
        <v>6258910.62</v>
      </c>
      <c r="I49" s="87">
        <v>6258910.62</v>
      </c>
      <c r="J49" s="80"/>
      <c r="K49" s="80"/>
      <c r="L49" s="80"/>
      <c r="M49" s="80">
        <v>6258910.62</v>
      </c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</row>
    <row r="50" ht="29" customHeight="1"/>
  </sheetData>
  <mergeCells count="30">
    <mergeCell ref="A2:X2"/>
    <mergeCell ref="A3:G3"/>
    <mergeCell ref="H4:X4"/>
    <mergeCell ref="I5:N5"/>
    <mergeCell ref="O5:Q5"/>
    <mergeCell ref="S5:X5"/>
    <mergeCell ref="I6:J6"/>
    <mergeCell ref="A49:G4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1388888888889" right="0.751388888888889" top="1" bottom="1" header="0.5" footer="0.5"/>
  <pageSetup paperSize="9" scale="52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7"/>
  <sheetViews>
    <sheetView showZeros="0" workbookViewId="0">
      <selection activeCell="A1" sqref="$A1:$XFD1048576"/>
    </sheetView>
  </sheetViews>
  <sheetFormatPr defaultColWidth="10.7083333333333" defaultRowHeight="14.25" customHeight="1"/>
  <cols>
    <col min="1" max="1" width="16.1416666666667" customWidth="1"/>
    <col min="2" max="2" width="19.125" customWidth="1"/>
    <col min="3" max="3" width="22.875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7" width="9" customWidth="1"/>
    <col min="19" max="22" width="10.125" customWidth="1"/>
    <col min="23" max="23" width="12" customWidth="1"/>
  </cols>
  <sheetData>
    <row r="1" s="73" customFormat="1" ht="13.5" customHeight="1" spans="1:23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81" t="s">
        <v>321</v>
      </c>
    </row>
    <row r="2" s="73" customFormat="1" ht="45" customHeight="1" spans="1:23">
      <c r="A2" s="75" t="s">
        <v>322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="73" customFormat="1" ht="13.5" customHeight="1" spans="1:23">
      <c r="A3" s="74" t="str">
        <f>"单位名称："&amp;"姚安县工业信息化商务科学技术局"</f>
        <v>单位名称：姚安县工业信息化商务科学技术局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81" t="s">
        <v>54</v>
      </c>
    </row>
    <row r="4" s="73" customFormat="1" ht="21.75" customHeight="1" spans="1:23">
      <c r="A4" s="76" t="s">
        <v>323</v>
      </c>
      <c r="B4" s="76" t="s">
        <v>203</v>
      </c>
      <c r="C4" s="76" t="s">
        <v>204</v>
      </c>
      <c r="D4" s="76" t="s">
        <v>202</v>
      </c>
      <c r="E4" s="76" t="s">
        <v>205</v>
      </c>
      <c r="F4" s="76" t="s">
        <v>206</v>
      </c>
      <c r="G4" s="76" t="s">
        <v>324</v>
      </c>
      <c r="H4" s="76" t="s">
        <v>325</v>
      </c>
      <c r="I4" s="76" t="s">
        <v>57</v>
      </c>
      <c r="J4" s="76" t="s">
        <v>326</v>
      </c>
      <c r="K4" s="76"/>
      <c r="L4" s="76"/>
      <c r="M4" s="76"/>
      <c r="N4" s="76" t="s">
        <v>211</v>
      </c>
      <c r="O4" s="76"/>
      <c r="P4" s="76"/>
      <c r="Q4" s="76" t="s">
        <v>63</v>
      </c>
      <c r="R4" s="76" t="s">
        <v>64</v>
      </c>
      <c r="S4" s="76"/>
      <c r="T4" s="76"/>
      <c r="U4" s="76"/>
      <c r="V4" s="76"/>
      <c r="W4" s="76"/>
    </row>
    <row r="5" s="73" customFormat="1" ht="21.75" customHeight="1" spans="1:23">
      <c r="A5" s="76"/>
      <c r="B5" s="76"/>
      <c r="C5" s="76"/>
      <c r="D5" s="76"/>
      <c r="E5" s="76"/>
      <c r="F5" s="76"/>
      <c r="G5" s="76"/>
      <c r="H5" s="76"/>
      <c r="I5" s="76"/>
      <c r="J5" s="76" t="s">
        <v>60</v>
      </c>
      <c r="K5" s="76"/>
      <c r="L5" s="76" t="s">
        <v>61</v>
      </c>
      <c r="M5" s="76" t="s">
        <v>62</v>
      </c>
      <c r="N5" s="76" t="s">
        <v>60</v>
      </c>
      <c r="O5" s="76" t="s">
        <v>61</v>
      </c>
      <c r="P5" s="76" t="s">
        <v>62</v>
      </c>
      <c r="Q5" s="76"/>
      <c r="R5" s="76" t="s">
        <v>59</v>
      </c>
      <c r="S5" s="76" t="s">
        <v>65</v>
      </c>
      <c r="T5" s="76" t="s">
        <v>218</v>
      </c>
      <c r="U5" s="76" t="s">
        <v>67</v>
      </c>
      <c r="V5" s="76" t="s">
        <v>68</v>
      </c>
      <c r="W5" s="76" t="s">
        <v>69</v>
      </c>
    </row>
    <row r="6" s="73" customFormat="1" ht="21" customHeight="1" spans="1:23">
      <c r="A6" s="76"/>
      <c r="B6" s="76"/>
      <c r="C6" s="76"/>
      <c r="D6" s="76"/>
      <c r="E6" s="76"/>
      <c r="F6" s="76"/>
      <c r="G6" s="76"/>
      <c r="H6" s="76"/>
      <c r="I6" s="76"/>
      <c r="J6" s="76" t="s">
        <v>59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</row>
    <row r="7" s="73" customFormat="1" ht="39.75" customHeight="1" spans="1:23">
      <c r="A7" s="76"/>
      <c r="B7" s="76"/>
      <c r="C7" s="76"/>
      <c r="D7" s="76"/>
      <c r="E7" s="76"/>
      <c r="F7" s="76"/>
      <c r="G7" s="76"/>
      <c r="H7" s="76"/>
      <c r="I7" s="76"/>
      <c r="J7" s="76" t="s">
        <v>59</v>
      </c>
      <c r="K7" s="76" t="s">
        <v>327</v>
      </c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</row>
    <row r="8" s="73" customFormat="1" ht="43" customHeight="1" spans="1:23">
      <c r="A8" s="77">
        <v>1</v>
      </c>
      <c r="B8" s="77">
        <v>2</v>
      </c>
      <c r="C8" s="77">
        <v>3</v>
      </c>
      <c r="D8" s="77">
        <v>4</v>
      </c>
      <c r="E8" s="77">
        <v>5</v>
      </c>
      <c r="F8" s="77">
        <v>6</v>
      </c>
      <c r="G8" s="77">
        <v>7</v>
      </c>
      <c r="H8" s="77">
        <v>8</v>
      </c>
      <c r="I8" s="77">
        <v>9</v>
      </c>
      <c r="J8" s="77">
        <v>10</v>
      </c>
      <c r="K8" s="77">
        <v>11</v>
      </c>
      <c r="L8" s="78">
        <v>12</v>
      </c>
      <c r="M8" s="78">
        <v>13</v>
      </c>
      <c r="N8" s="78">
        <v>14</v>
      </c>
      <c r="O8" s="78">
        <v>15</v>
      </c>
      <c r="P8" s="78">
        <v>16</v>
      </c>
      <c r="Q8" s="78">
        <v>17</v>
      </c>
      <c r="R8" s="78">
        <v>18</v>
      </c>
      <c r="S8" s="78">
        <v>19</v>
      </c>
      <c r="T8" s="78">
        <v>20</v>
      </c>
      <c r="U8" s="77">
        <v>21</v>
      </c>
      <c r="V8" s="77">
        <v>22</v>
      </c>
      <c r="W8" s="77">
        <v>23</v>
      </c>
    </row>
    <row r="9" s="73" customFormat="1" ht="43" customHeight="1" spans="1:23">
      <c r="A9" s="57"/>
      <c r="B9" s="57"/>
      <c r="C9" s="57" t="s">
        <v>328</v>
      </c>
      <c r="D9" s="57"/>
      <c r="E9" s="57"/>
      <c r="F9" s="57"/>
      <c r="G9" s="57"/>
      <c r="H9" s="57"/>
      <c r="I9" s="79">
        <v>200000</v>
      </c>
      <c r="J9" s="80">
        <v>200000</v>
      </c>
      <c r="K9" s="80">
        <v>200000</v>
      </c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</row>
    <row r="10" s="73" customFormat="1" ht="43" customHeight="1" spans="1:23">
      <c r="A10" s="57" t="s">
        <v>329</v>
      </c>
      <c r="B10" s="57" t="s">
        <v>330</v>
      </c>
      <c r="C10" s="57" t="s">
        <v>328</v>
      </c>
      <c r="D10" s="57" t="s">
        <v>71</v>
      </c>
      <c r="E10" s="57" t="s">
        <v>110</v>
      </c>
      <c r="F10" s="57" t="s">
        <v>111</v>
      </c>
      <c r="G10" s="57" t="s">
        <v>302</v>
      </c>
      <c r="H10" s="57" t="s">
        <v>303</v>
      </c>
      <c r="I10" s="80">
        <v>200000</v>
      </c>
      <c r="J10" s="80">
        <v>200000</v>
      </c>
      <c r="K10" s="80">
        <v>200000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s="73" customFormat="1" ht="43" customHeight="1" spans="1:23">
      <c r="A11" s="57"/>
      <c r="B11" s="57"/>
      <c r="C11" s="57" t="s">
        <v>331</v>
      </c>
      <c r="D11" s="57"/>
      <c r="E11" s="57"/>
      <c r="F11" s="57"/>
      <c r="G11" s="57"/>
      <c r="H11" s="57"/>
      <c r="I11" s="79">
        <v>51000</v>
      </c>
      <c r="J11" s="80">
        <v>51000</v>
      </c>
      <c r="K11" s="80">
        <v>51000</v>
      </c>
      <c r="L11" s="80"/>
      <c r="M11" s="80"/>
      <c r="N11" s="80"/>
      <c r="O11" s="80"/>
      <c r="P11" s="57"/>
      <c r="Q11" s="80"/>
      <c r="R11" s="80"/>
      <c r="S11" s="80"/>
      <c r="T11" s="80"/>
      <c r="U11" s="80"/>
      <c r="V11" s="80"/>
      <c r="W11" s="80"/>
    </row>
    <row r="12" s="73" customFormat="1" ht="43" customHeight="1" spans="1:23">
      <c r="A12" s="57" t="s">
        <v>329</v>
      </c>
      <c r="B12" s="57" t="s">
        <v>332</v>
      </c>
      <c r="C12" s="57" t="s">
        <v>331</v>
      </c>
      <c r="D12" s="57" t="s">
        <v>71</v>
      </c>
      <c r="E12" s="57" t="s">
        <v>110</v>
      </c>
      <c r="F12" s="57" t="s">
        <v>111</v>
      </c>
      <c r="G12" s="57" t="s">
        <v>333</v>
      </c>
      <c r="H12" s="57" t="s">
        <v>334</v>
      </c>
      <c r="I12" s="80">
        <v>51000</v>
      </c>
      <c r="J12" s="80">
        <v>51000</v>
      </c>
      <c r="K12" s="80">
        <v>51000</v>
      </c>
      <c r="L12" s="80"/>
      <c r="M12" s="80"/>
      <c r="N12" s="80"/>
      <c r="O12" s="80"/>
      <c r="P12" s="57"/>
      <c r="Q12" s="80"/>
      <c r="R12" s="80"/>
      <c r="S12" s="80"/>
      <c r="T12" s="80"/>
      <c r="U12" s="80"/>
      <c r="V12" s="80"/>
      <c r="W12" s="80"/>
    </row>
    <row r="13" s="73" customFormat="1" ht="43" customHeight="1" spans="1:23">
      <c r="A13" s="57"/>
      <c r="B13" s="57"/>
      <c r="C13" s="57" t="s">
        <v>335</v>
      </c>
      <c r="D13" s="57"/>
      <c r="E13" s="57"/>
      <c r="F13" s="57"/>
      <c r="G13" s="57"/>
      <c r="H13" s="57"/>
      <c r="I13" s="79">
        <v>3166500</v>
      </c>
      <c r="J13" s="80">
        <v>3166500</v>
      </c>
      <c r="K13" s="80">
        <v>3166500</v>
      </c>
      <c r="L13" s="80"/>
      <c r="M13" s="80"/>
      <c r="N13" s="80"/>
      <c r="O13" s="80"/>
      <c r="P13" s="57"/>
      <c r="Q13" s="80"/>
      <c r="R13" s="80"/>
      <c r="S13" s="80"/>
      <c r="T13" s="80"/>
      <c r="U13" s="80"/>
      <c r="V13" s="80"/>
      <c r="W13" s="80"/>
    </row>
    <row r="14" s="73" customFormat="1" ht="43" customHeight="1" spans="1:23">
      <c r="A14" s="57" t="s">
        <v>329</v>
      </c>
      <c r="B14" s="57" t="s">
        <v>336</v>
      </c>
      <c r="C14" s="57" t="s">
        <v>335</v>
      </c>
      <c r="D14" s="57" t="s">
        <v>71</v>
      </c>
      <c r="E14" s="57" t="s">
        <v>112</v>
      </c>
      <c r="F14" s="57" t="s">
        <v>113</v>
      </c>
      <c r="G14" s="57" t="s">
        <v>337</v>
      </c>
      <c r="H14" s="57" t="s">
        <v>338</v>
      </c>
      <c r="I14" s="80">
        <v>3166500</v>
      </c>
      <c r="J14" s="80">
        <v>3166500</v>
      </c>
      <c r="K14" s="80">
        <v>3166500</v>
      </c>
      <c r="L14" s="80"/>
      <c r="M14" s="80"/>
      <c r="N14" s="80"/>
      <c r="O14" s="80"/>
      <c r="P14" s="57"/>
      <c r="Q14" s="80"/>
      <c r="R14" s="80"/>
      <c r="S14" s="80"/>
      <c r="T14" s="80"/>
      <c r="U14" s="80"/>
      <c r="V14" s="80"/>
      <c r="W14" s="80"/>
    </row>
    <row r="15" s="73" customFormat="1" ht="43" customHeight="1" spans="1:23">
      <c r="A15" s="57"/>
      <c r="B15" s="57"/>
      <c r="C15" s="57" t="s">
        <v>339</v>
      </c>
      <c r="D15" s="57"/>
      <c r="E15" s="57"/>
      <c r="F15" s="57"/>
      <c r="G15" s="57"/>
      <c r="H15" s="57"/>
      <c r="I15" s="79">
        <v>24716</v>
      </c>
      <c r="J15" s="80"/>
      <c r="K15" s="80"/>
      <c r="L15" s="80"/>
      <c r="M15" s="80"/>
      <c r="N15" s="80"/>
      <c r="O15" s="80"/>
      <c r="P15" s="57"/>
      <c r="Q15" s="80"/>
      <c r="R15" s="80">
        <v>24716</v>
      </c>
      <c r="S15" s="80"/>
      <c r="T15" s="80"/>
      <c r="U15" s="80"/>
      <c r="V15" s="80"/>
      <c r="W15" s="80">
        <v>24716</v>
      </c>
    </row>
    <row r="16" s="73" customFormat="1" ht="43" customHeight="1" spans="1:23">
      <c r="A16" s="57" t="s">
        <v>329</v>
      </c>
      <c r="B16" s="57" t="s">
        <v>340</v>
      </c>
      <c r="C16" s="57" t="s">
        <v>339</v>
      </c>
      <c r="D16" s="57" t="s">
        <v>71</v>
      </c>
      <c r="E16" s="57" t="s">
        <v>102</v>
      </c>
      <c r="F16" s="57" t="s">
        <v>103</v>
      </c>
      <c r="G16" s="57" t="s">
        <v>302</v>
      </c>
      <c r="H16" s="57" t="s">
        <v>303</v>
      </c>
      <c r="I16" s="80">
        <v>24716</v>
      </c>
      <c r="J16" s="80"/>
      <c r="K16" s="80"/>
      <c r="L16" s="80"/>
      <c r="M16" s="80"/>
      <c r="N16" s="80"/>
      <c r="O16" s="80"/>
      <c r="P16" s="57"/>
      <c r="Q16" s="80"/>
      <c r="R16" s="80">
        <v>24716</v>
      </c>
      <c r="S16" s="80"/>
      <c r="T16" s="80"/>
      <c r="U16" s="80"/>
      <c r="V16" s="80"/>
      <c r="W16" s="80">
        <v>24716</v>
      </c>
    </row>
    <row r="17" s="73" customFormat="1" ht="43" customHeight="1" spans="1:23">
      <c r="A17" s="76" t="s">
        <v>57</v>
      </c>
      <c r="B17" s="76"/>
      <c r="C17" s="76"/>
      <c r="D17" s="76"/>
      <c r="E17" s="76"/>
      <c r="F17" s="76"/>
      <c r="G17" s="76"/>
      <c r="H17" s="76"/>
      <c r="I17" s="80">
        <v>3442216</v>
      </c>
      <c r="J17" s="80">
        <v>3417500</v>
      </c>
      <c r="K17" s="80">
        <v>3417500</v>
      </c>
      <c r="L17" s="80"/>
      <c r="M17" s="80"/>
      <c r="N17" s="80"/>
      <c r="O17" s="80"/>
      <c r="P17" s="80"/>
      <c r="Q17" s="80"/>
      <c r="R17" s="80">
        <v>24716</v>
      </c>
      <c r="S17" s="80"/>
      <c r="T17" s="80"/>
      <c r="U17" s="80"/>
      <c r="V17" s="80"/>
      <c r="W17" s="80">
        <v>24716</v>
      </c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scale="4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7"/>
  <sheetViews>
    <sheetView showZeros="0" workbookViewId="0">
      <selection activeCell="K6" sqref="K6"/>
    </sheetView>
  </sheetViews>
  <sheetFormatPr defaultColWidth="10.7083333333333" defaultRowHeight="12" customHeight="1"/>
  <cols>
    <col min="1" max="1" width="24.375" customWidth="1"/>
    <col min="2" max="2" width="22.625" customWidth="1"/>
    <col min="3" max="7" width="10.375" customWidth="1"/>
    <col min="8" max="10" width="10" customWidth="1"/>
  </cols>
  <sheetData>
    <row r="1" ht="15.75" customHeight="1" spans="1:10">
      <c r="A1" s="32" t="s">
        <v>341</v>
      </c>
      <c r="B1" s="25"/>
      <c r="C1" s="25"/>
      <c r="D1" s="25"/>
      <c r="E1" s="25"/>
      <c r="F1" s="25"/>
      <c r="G1" s="25"/>
      <c r="H1" s="25"/>
      <c r="I1" s="25"/>
      <c r="J1" s="25" t="s">
        <v>342</v>
      </c>
    </row>
    <row r="2" ht="45" customHeight="1" spans="1:10">
      <c r="A2" s="26" t="str">
        <f>"2025"&amp;"年部门项目支出绩效目标表（本次下达）"</f>
        <v>2025年部门项目支出绩效目标表（本次下达）</v>
      </c>
      <c r="B2" s="26"/>
      <c r="C2" s="26"/>
      <c r="D2" s="26"/>
      <c r="E2" s="26"/>
      <c r="F2" s="26"/>
      <c r="G2" s="26"/>
      <c r="H2" s="26"/>
      <c r="I2" s="26"/>
      <c r="J2" s="26"/>
    </row>
    <row r="3" ht="27" customHeight="1" spans="1:10">
      <c r="A3" s="69" t="str">
        <f>"单位名称："&amp;"姚安县工业信息化商务科学技术局"</f>
        <v>单位名称：姚安县工业信息化商务科学技术局</v>
      </c>
      <c r="B3" s="70"/>
      <c r="C3" s="62"/>
      <c r="D3" s="62"/>
      <c r="E3" s="62"/>
      <c r="F3" s="63"/>
      <c r="G3" s="62"/>
      <c r="H3" s="63"/>
      <c r="I3" s="63"/>
      <c r="J3" s="63"/>
    </row>
    <row r="4" ht="60" customHeight="1" spans="1:10">
      <c r="A4" s="64" t="s">
        <v>343</v>
      </c>
      <c r="B4" s="64" t="s">
        <v>344</v>
      </c>
      <c r="C4" s="64" t="s">
        <v>345</v>
      </c>
      <c r="D4" s="64" t="s">
        <v>346</v>
      </c>
      <c r="E4" s="64" t="s">
        <v>347</v>
      </c>
      <c r="F4" s="64" t="s">
        <v>348</v>
      </c>
      <c r="G4" s="64" t="s">
        <v>349</v>
      </c>
      <c r="H4" s="64" t="s">
        <v>350</v>
      </c>
      <c r="I4" s="64" t="s">
        <v>351</v>
      </c>
      <c r="J4" s="64" t="s">
        <v>352</v>
      </c>
    </row>
    <row r="5" ht="47.5" customHeight="1" spans="1:10">
      <c r="A5" s="65">
        <v>1</v>
      </c>
      <c r="B5" s="65">
        <v>2</v>
      </c>
      <c r="C5" s="66">
        <v>3</v>
      </c>
      <c r="D5" s="65">
        <v>4</v>
      </c>
      <c r="E5" s="65">
        <v>5</v>
      </c>
      <c r="F5" s="65">
        <v>6</v>
      </c>
      <c r="G5" s="65">
        <v>7</v>
      </c>
      <c r="H5" s="65">
        <v>8</v>
      </c>
      <c r="I5" s="65">
        <v>9</v>
      </c>
      <c r="J5" s="65">
        <v>10</v>
      </c>
    </row>
    <row r="6" ht="47.5" customHeight="1" spans="1:10">
      <c r="A6" s="67" t="s">
        <v>71</v>
      </c>
      <c r="B6" s="67"/>
      <c r="C6" s="67"/>
      <c r="D6" s="67"/>
      <c r="E6" s="67"/>
      <c r="F6" s="67"/>
      <c r="G6" s="67"/>
      <c r="H6" s="67"/>
      <c r="I6" s="67"/>
      <c r="J6" s="67"/>
    </row>
    <row r="7" ht="47.5" customHeight="1" spans="1:10">
      <c r="A7" s="67" t="s">
        <v>71</v>
      </c>
      <c r="B7" s="68"/>
      <c r="C7" s="67"/>
      <c r="D7" s="67"/>
      <c r="E7" s="67"/>
      <c r="F7" s="67"/>
      <c r="G7" s="67"/>
      <c r="H7" s="67"/>
      <c r="I7" s="67"/>
      <c r="J7" s="67"/>
    </row>
    <row r="8" ht="123" customHeight="1" spans="1:10">
      <c r="A8" s="67" t="s">
        <v>353</v>
      </c>
      <c r="B8" s="71" t="s">
        <v>354</v>
      </c>
      <c r="C8" s="66"/>
      <c r="D8" s="66"/>
      <c r="E8" s="66"/>
      <c r="F8" s="66"/>
      <c r="G8" s="66"/>
      <c r="H8" s="66"/>
      <c r="I8" s="66"/>
      <c r="J8" s="68"/>
    </row>
    <row r="9" ht="69" customHeight="1" spans="1:10">
      <c r="A9" s="9"/>
      <c r="B9" s="9"/>
      <c r="C9" s="66" t="s">
        <v>355</v>
      </c>
      <c r="D9" s="66" t="s">
        <v>356</v>
      </c>
      <c r="E9" s="66" t="s">
        <v>357</v>
      </c>
      <c r="F9" s="66" t="s">
        <v>358</v>
      </c>
      <c r="G9" s="66" t="s">
        <v>359</v>
      </c>
      <c r="H9" s="66" t="s">
        <v>360</v>
      </c>
      <c r="I9" s="66" t="s">
        <v>361</v>
      </c>
      <c r="J9" s="68" t="s">
        <v>362</v>
      </c>
    </row>
    <row r="10" ht="52" customHeight="1" spans="1:10">
      <c r="A10" s="9"/>
      <c r="B10" s="9"/>
      <c r="C10" s="66" t="s">
        <v>355</v>
      </c>
      <c r="D10" s="66" t="s">
        <v>356</v>
      </c>
      <c r="E10" s="66" t="s">
        <v>363</v>
      </c>
      <c r="F10" s="66" t="s">
        <v>358</v>
      </c>
      <c r="G10" s="66" t="s">
        <v>364</v>
      </c>
      <c r="H10" s="66" t="s">
        <v>365</v>
      </c>
      <c r="I10" s="66" t="s">
        <v>361</v>
      </c>
      <c r="J10" s="68" t="s">
        <v>366</v>
      </c>
    </row>
    <row r="11" ht="52" customHeight="1" spans="1:10">
      <c r="A11" s="9"/>
      <c r="B11" s="9"/>
      <c r="C11" s="66" t="s">
        <v>355</v>
      </c>
      <c r="D11" s="66" t="s">
        <v>356</v>
      </c>
      <c r="E11" s="66" t="s">
        <v>367</v>
      </c>
      <c r="F11" s="66" t="s">
        <v>358</v>
      </c>
      <c r="G11" s="66" t="s">
        <v>368</v>
      </c>
      <c r="H11" s="66" t="s">
        <v>369</v>
      </c>
      <c r="I11" s="66" t="s">
        <v>361</v>
      </c>
      <c r="J11" s="68" t="s">
        <v>370</v>
      </c>
    </row>
    <row r="12" ht="52" customHeight="1" spans="1:10">
      <c r="A12" s="9"/>
      <c r="B12" s="9"/>
      <c r="C12" s="66" t="s">
        <v>355</v>
      </c>
      <c r="D12" s="66" t="s">
        <v>371</v>
      </c>
      <c r="E12" s="66" t="s">
        <v>372</v>
      </c>
      <c r="F12" s="66" t="s">
        <v>358</v>
      </c>
      <c r="G12" s="66" t="s">
        <v>373</v>
      </c>
      <c r="H12" s="66" t="s">
        <v>374</v>
      </c>
      <c r="I12" s="66" t="s">
        <v>361</v>
      </c>
      <c r="J12" s="68" t="s">
        <v>372</v>
      </c>
    </row>
    <row r="13" ht="52" customHeight="1" spans="1:10">
      <c r="A13" s="9"/>
      <c r="B13" s="9"/>
      <c r="C13" s="66" t="s">
        <v>375</v>
      </c>
      <c r="D13" s="66" t="s">
        <v>376</v>
      </c>
      <c r="E13" s="66" t="s">
        <v>377</v>
      </c>
      <c r="F13" s="66" t="s">
        <v>378</v>
      </c>
      <c r="G13" s="66" t="s">
        <v>379</v>
      </c>
      <c r="H13" s="66" t="s">
        <v>374</v>
      </c>
      <c r="I13" s="66" t="s">
        <v>361</v>
      </c>
      <c r="J13" s="68" t="s">
        <v>377</v>
      </c>
    </row>
    <row r="14" ht="52" customHeight="1" spans="1:10">
      <c r="A14" s="9"/>
      <c r="B14" s="9"/>
      <c r="C14" s="66" t="s">
        <v>375</v>
      </c>
      <c r="D14" s="66" t="s">
        <v>376</v>
      </c>
      <c r="E14" s="66" t="s">
        <v>380</v>
      </c>
      <c r="F14" s="66" t="s">
        <v>378</v>
      </c>
      <c r="G14" s="66" t="s">
        <v>379</v>
      </c>
      <c r="H14" s="66" t="s">
        <v>374</v>
      </c>
      <c r="I14" s="66" t="s">
        <v>361</v>
      </c>
      <c r="J14" s="68" t="s">
        <v>380</v>
      </c>
    </row>
    <row r="15" ht="52" customHeight="1" spans="1:10">
      <c r="A15" s="9"/>
      <c r="B15" s="9"/>
      <c r="C15" s="66" t="s">
        <v>381</v>
      </c>
      <c r="D15" s="66" t="s">
        <v>382</v>
      </c>
      <c r="E15" s="66" t="s">
        <v>383</v>
      </c>
      <c r="F15" s="66" t="s">
        <v>358</v>
      </c>
      <c r="G15" s="66" t="s">
        <v>373</v>
      </c>
      <c r="H15" s="66" t="s">
        <v>374</v>
      </c>
      <c r="I15" s="66" t="s">
        <v>361</v>
      </c>
      <c r="J15" s="68" t="s">
        <v>383</v>
      </c>
    </row>
    <row r="16" ht="72" customHeight="1" spans="1:10">
      <c r="A16" s="72" t="s">
        <v>339</v>
      </c>
      <c r="B16" s="71" t="s">
        <v>384</v>
      </c>
      <c r="C16" s="9"/>
      <c r="D16" s="9"/>
      <c r="E16" s="9"/>
      <c r="F16" s="9"/>
      <c r="G16" s="9"/>
      <c r="H16" s="9"/>
      <c r="I16" s="9"/>
      <c r="J16" s="9"/>
    </row>
    <row r="17" ht="52" customHeight="1" spans="1:10">
      <c r="A17" s="9"/>
      <c r="B17" s="9"/>
      <c r="C17" s="66" t="s">
        <v>355</v>
      </c>
      <c r="D17" s="66" t="s">
        <v>385</v>
      </c>
      <c r="E17" s="66" t="s">
        <v>386</v>
      </c>
      <c r="F17" s="66" t="s">
        <v>358</v>
      </c>
      <c r="G17" s="66" t="s">
        <v>387</v>
      </c>
      <c r="H17" s="66" t="s">
        <v>374</v>
      </c>
      <c r="I17" s="66" t="s">
        <v>361</v>
      </c>
      <c r="J17" s="68" t="s">
        <v>388</v>
      </c>
    </row>
    <row r="18" ht="52" customHeight="1" spans="1:10">
      <c r="A18" s="9"/>
      <c r="B18" s="9"/>
      <c r="C18" s="66" t="s">
        <v>375</v>
      </c>
      <c r="D18" s="66" t="s">
        <v>376</v>
      </c>
      <c r="E18" s="66" t="s">
        <v>389</v>
      </c>
      <c r="F18" s="66" t="s">
        <v>378</v>
      </c>
      <c r="G18" s="66" t="s">
        <v>379</v>
      </c>
      <c r="H18" s="66" t="s">
        <v>374</v>
      </c>
      <c r="I18" s="66" t="s">
        <v>361</v>
      </c>
      <c r="J18" s="68" t="s">
        <v>389</v>
      </c>
    </row>
    <row r="19" ht="52" customHeight="1" spans="1:10">
      <c r="A19" s="9"/>
      <c r="B19" s="9"/>
      <c r="C19" s="66" t="s">
        <v>381</v>
      </c>
      <c r="D19" s="66" t="s">
        <v>382</v>
      </c>
      <c r="E19" s="66" t="s">
        <v>390</v>
      </c>
      <c r="F19" s="66" t="s">
        <v>391</v>
      </c>
      <c r="G19" s="66" t="s">
        <v>392</v>
      </c>
      <c r="H19" s="66" t="s">
        <v>374</v>
      </c>
      <c r="I19" s="66" t="s">
        <v>361</v>
      </c>
      <c r="J19" s="68" t="s">
        <v>390</v>
      </c>
    </row>
    <row r="20" ht="52" customHeight="1" spans="1:10">
      <c r="A20" s="67" t="s">
        <v>393</v>
      </c>
      <c r="B20" s="71" t="s">
        <v>394</v>
      </c>
      <c r="C20" s="9"/>
      <c r="D20" s="9"/>
      <c r="E20" s="9"/>
      <c r="F20" s="9"/>
      <c r="G20" s="9"/>
      <c r="H20" s="9"/>
      <c r="I20" s="9"/>
      <c r="J20" s="9"/>
    </row>
    <row r="21" ht="52" customHeight="1" spans="1:10">
      <c r="A21" s="9"/>
      <c r="B21" s="9"/>
      <c r="C21" s="66" t="s">
        <v>355</v>
      </c>
      <c r="D21" s="66" t="s">
        <v>356</v>
      </c>
      <c r="E21" s="66" t="s">
        <v>395</v>
      </c>
      <c r="F21" s="66" t="s">
        <v>378</v>
      </c>
      <c r="G21" s="66" t="s">
        <v>94</v>
      </c>
      <c r="H21" s="66" t="s">
        <v>396</v>
      </c>
      <c r="I21" s="66" t="s">
        <v>361</v>
      </c>
      <c r="J21" s="71" t="s">
        <v>397</v>
      </c>
    </row>
    <row r="22" ht="52" customHeight="1" spans="1:10">
      <c r="A22" s="9"/>
      <c r="B22" s="9"/>
      <c r="C22" s="66" t="s">
        <v>375</v>
      </c>
      <c r="D22" s="66" t="s">
        <v>376</v>
      </c>
      <c r="E22" s="66" t="s">
        <v>398</v>
      </c>
      <c r="F22" s="66" t="s">
        <v>378</v>
      </c>
      <c r="G22" s="66" t="s">
        <v>379</v>
      </c>
      <c r="H22" s="66" t="s">
        <v>374</v>
      </c>
      <c r="I22" s="66" t="s">
        <v>361</v>
      </c>
      <c r="J22" s="68" t="s">
        <v>399</v>
      </c>
    </row>
    <row r="23" ht="52" customHeight="1" spans="1:10">
      <c r="A23" s="9"/>
      <c r="B23" s="9"/>
      <c r="C23" s="66" t="s">
        <v>381</v>
      </c>
      <c r="D23" s="66" t="s">
        <v>382</v>
      </c>
      <c r="E23" s="66" t="s">
        <v>383</v>
      </c>
      <c r="F23" s="66" t="s">
        <v>358</v>
      </c>
      <c r="G23" s="66" t="s">
        <v>392</v>
      </c>
      <c r="H23" s="66" t="s">
        <v>374</v>
      </c>
      <c r="I23" s="66" t="s">
        <v>361</v>
      </c>
      <c r="J23" s="68" t="s">
        <v>383</v>
      </c>
    </row>
    <row r="24" ht="52" customHeight="1" spans="1:10">
      <c r="A24" s="67" t="s">
        <v>335</v>
      </c>
      <c r="B24" s="68" t="s">
        <v>400</v>
      </c>
      <c r="C24" s="9"/>
      <c r="D24" s="9"/>
      <c r="E24" s="9"/>
      <c r="F24" s="9"/>
      <c r="G24" s="9"/>
      <c r="H24" s="9"/>
      <c r="I24" s="9"/>
      <c r="J24" s="9"/>
    </row>
    <row r="25" ht="52" customHeight="1" spans="1:10">
      <c r="A25" s="9"/>
      <c r="B25" s="9"/>
      <c r="C25" s="66" t="s">
        <v>355</v>
      </c>
      <c r="D25" s="66" t="s">
        <v>371</v>
      </c>
      <c r="E25" s="66" t="s">
        <v>401</v>
      </c>
      <c r="F25" s="66" t="s">
        <v>378</v>
      </c>
      <c r="G25" s="66" t="s">
        <v>379</v>
      </c>
      <c r="H25" s="66" t="s">
        <v>374</v>
      </c>
      <c r="I25" s="66" t="s">
        <v>361</v>
      </c>
      <c r="J25" s="68" t="s">
        <v>401</v>
      </c>
    </row>
    <row r="26" ht="52" customHeight="1" spans="1:10">
      <c r="A26" s="9"/>
      <c r="B26" s="9"/>
      <c r="C26" s="66" t="s">
        <v>375</v>
      </c>
      <c r="D26" s="66" t="s">
        <v>376</v>
      </c>
      <c r="E26" s="66" t="s">
        <v>402</v>
      </c>
      <c r="F26" s="66" t="s">
        <v>378</v>
      </c>
      <c r="G26" s="66" t="s">
        <v>403</v>
      </c>
      <c r="H26" s="66" t="s">
        <v>404</v>
      </c>
      <c r="I26" s="66" t="s">
        <v>405</v>
      </c>
      <c r="J26" s="68" t="s">
        <v>402</v>
      </c>
    </row>
    <row r="27" ht="52" customHeight="1" spans="1:10">
      <c r="A27" s="9"/>
      <c r="B27" s="9"/>
      <c r="C27" s="66" t="s">
        <v>381</v>
      </c>
      <c r="D27" s="66" t="s">
        <v>382</v>
      </c>
      <c r="E27" s="66" t="s">
        <v>406</v>
      </c>
      <c r="F27" s="66" t="s">
        <v>358</v>
      </c>
      <c r="G27" s="66" t="s">
        <v>392</v>
      </c>
      <c r="H27" s="66" t="s">
        <v>374</v>
      </c>
      <c r="I27" s="66" t="s">
        <v>361</v>
      </c>
      <c r="J27" s="68" t="s">
        <v>407</v>
      </c>
    </row>
  </sheetData>
  <mergeCells count="3">
    <mergeCell ref="A1:J1"/>
    <mergeCell ref="A2:J2"/>
    <mergeCell ref="A3:B3"/>
  </mergeCells>
  <pageMargins left="0.751388888888889" right="0.751388888888889" top="1" bottom="1" header="0.5" footer="0.5"/>
  <pageSetup paperSize="9" scale="68" fitToHeight="0" orientation="portrait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G18" sqref="G18"/>
    </sheetView>
  </sheetViews>
  <sheetFormatPr defaultColWidth="10.7083333333333" defaultRowHeight="12" customHeight="1" outlineLevelRow="7"/>
  <cols>
    <col min="1" max="2" width="19.375" customWidth="1"/>
    <col min="3" max="10" width="13.25" customWidth="1"/>
  </cols>
  <sheetData>
    <row r="1" ht="15.75" customHeight="1" spans="1:10">
      <c r="A1" s="32" t="s">
        <v>408</v>
      </c>
      <c r="B1" s="25"/>
      <c r="C1" s="25"/>
      <c r="D1" s="25"/>
      <c r="E1" s="25"/>
      <c r="F1" s="25"/>
      <c r="G1" s="25"/>
      <c r="H1" s="25"/>
      <c r="I1" s="25"/>
      <c r="J1" s="25" t="s">
        <v>342</v>
      </c>
    </row>
    <row r="2" ht="45" customHeight="1" spans="1:10">
      <c r="A2" s="26" t="str">
        <f>"2025"&amp;"年部门项目支出绩效目标表(另文下达)"</f>
        <v>2025年部门项目支出绩效目标表(另文下达)</v>
      </c>
      <c r="B2" s="26"/>
      <c r="C2" s="26"/>
      <c r="D2" s="26"/>
      <c r="E2" s="26"/>
      <c r="F2" s="26"/>
      <c r="G2" s="26"/>
      <c r="H2" s="26"/>
      <c r="I2" s="26"/>
      <c r="J2" s="26"/>
    </row>
    <row r="3" ht="26" customHeight="1" spans="1:10">
      <c r="A3" s="49" t="str">
        <f>"单位名称："&amp;"姚安县工业信息化商务科学技术局"</f>
        <v>单位名称：姚安县工业信息化商务科学技术局</v>
      </c>
      <c r="B3" s="51"/>
      <c r="C3" s="62"/>
      <c r="D3" s="62"/>
      <c r="E3" s="62"/>
      <c r="F3" s="63"/>
      <c r="G3" s="62"/>
      <c r="H3" s="63"/>
      <c r="I3" s="63"/>
      <c r="J3" s="63"/>
    </row>
    <row r="4" ht="60" customHeight="1" spans="1:10">
      <c r="A4" s="64" t="s">
        <v>343</v>
      </c>
      <c r="B4" s="64" t="s">
        <v>344</v>
      </c>
      <c r="C4" s="64" t="s">
        <v>345</v>
      </c>
      <c r="D4" s="64" t="s">
        <v>346</v>
      </c>
      <c r="E4" s="64" t="s">
        <v>347</v>
      </c>
      <c r="F4" s="64" t="s">
        <v>348</v>
      </c>
      <c r="G4" s="64" t="s">
        <v>349</v>
      </c>
      <c r="H4" s="64" t="s">
        <v>350</v>
      </c>
      <c r="I4" s="64" t="s">
        <v>351</v>
      </c>
      <c r="J4" s="64" t="s">
        <v>352</v>
      </c>
    </row>
    <row r="5" ht="47.5" customHeight="1" spans="1:10">
      <c r="A5" s="65">
        <v>1</v>
      </c>
      <c r="B5" s="65">
        <v>2</v>
      </c>
      <c r="C5" s="66">
        <v>3</v>
      </c>
      <c r="D5" s="65">
        <v>4</v>
      </c>
      <c r="E5" s="65">
        <v>5</v>
      </c>
      <c r="F5" s="65">
        <v>6</v>
      </c>
      <c r="G5" s="65">
        <v>7</v>
      </c>
      <c r="H5" s="65">
        <v>8</v>
      </c>
      <c r="I5" s="65">
        <v>9</v>
      </c>
      <c r="J5" s="65">
        <v>10</v>
      </c>
    </row>
    <row r="6" ht="47.5" customHeight="1" spans="1:10">
      <c r="A6" s="67"/>
      <c r="B6" s="67"/>
      <c r="C6" s="67"/>
      <c r="D6" s="67"/>
      <c r="E6" s="67"/>
      <c r="F6" s="67"/>
      <c r="G6" s="67"/>
      <c r="H6" s="67"/>
      <c r="I6" s="67"/>
      <c r="J6" s="67"/>
    </row>
    <row r="7" ht="47.5" customHeight="1" spans="1:10">
      <c r="A7" s="67"/>
      <c r="B7" s="68"/>
      <c r="C7" s="67"/>
      <c r="D7" s="67"/>
      <c r="E7" s="67"/>
      <c r="F7" s="67"/>
      <c r="G7" s="67"/>
      <c r="H7" s="67"/>
      <c r="I7" s="67"/>
      <c r="J7" s="67"/>
    </row>
    <row r="8" ht="52" customHeight="1" spans="1:10">
      <c r="A8" s="67"/>
      <c r="B8" s="67"/>
      <c r="C8" s="66"/>
      <c r="D8" s="66"/>
      <c r="E8" s="66"/>
      <c r="F8" s="66"/>
      <c r="G8" s="66"/>
      <c r="H8" s="66"/>
      <c r="I8" s="66"/>
      <c r="J8" s="68"/>
    </row>
  </sheetData>
  <mergeCells count="3">
    <mergeCell ref="A1:J1"/>
    <mergeCell ref="A2:J2"/>
    <mergeCell ref="A3:B3"/>
  </mergeCells>
  <pageMargins left="0.75" right="0.75" top="1" bottom="1" header="0.5" footer="0.5"/>
  <pageSetup paperSize="9" scale="9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B13" sqref="B13"/>
    </sheetView>
  </sheetViews>
  <sheetFormatPr defaultColWidth="10.7083333333333" defaultRowHeight="14.25" customHeight="1" outlineLevelCol="5"/>
  <cols>
    <col min="1" max="6" width="21.5" customWidth="1"/>
  </cols>
  <sheetData>
    <row r="1" ht="15.75" customHeight="1" spans="1:6">
      <c r="A1" s="19"/>
      <c r="B1" s="19">
        <v>0</v>
      </c>
      <c r="C1" s="19"/>
      <c r="D1" s="19"/>
      <c r="E1" s="19"/>
      <c r="F1" s="18" t="s">
        <v>409</v>
      </c>
    </row>
    <row r="2" ht="45" customHeight="1" spans="1:6">
      <c r="A2" s="15" t="s">
        <v>410</v>
      </c>
      <c r="B2" s="15"/>
      <c r="C2" s="15"/>
      <c r="D2" s="15"/>
      <c r="E2" s="15"/>
      <c r="F2" s="15"/>
    </row>
    <row r="3" ht="19.5" customHeight="1" spans="1:6">
      <c r="A3" s="14" t="str">
        <f>"单位名称："&amp;"姚安县工业信息化商务科学技术局"</f>
        <v>单位名称：姚安县工业信息化商务科学技术局</v>
      </c>
      <c r="B3" s="14"/>
      <c r="C3" s="14"/>
      <c r="D3" s="19"/>
      <c r="E3" s="19"/>
      <c r="F3" s="18" t="s">
        <v>2</v>
      </c>
    </row>
    <row r="4" ht="19.5" customHeight="1" spans="1:6">
      <c r="A4" s="7" t="s">
        <v>411</v>
      </c>
      <c r="B4" s="7" t="s">
        <v>74</v>
      </c>
      <c r="C4" s="7" t="s">
        <v>75</v>
      </c>
      <c r="D4" s="7" t="s">
        <v>412</v>
      </c>
      <c r="E4" s="7"/>
      <c r="F4" s="7"/>
    </row>
    <row r="5" ht="18.75" customHeight="1" spans="1:6">
      <c r="A5" s="7"/>
      <c r="B5" s="7"/>
      <c r="C5" s="7"/>
      <c r="D5" s="7" t="s">
        <v>57</v>
      </c>
      <c r="E5" s="7" t="s">
        <v>77</v>
      </c>
      <c r="F5" s="7" t="s">
        <v>78</v>
      </c>
    </row>
    <row r="6" ht="17.25" customHeight="1" spans="1:6">
      <c r="A6" s="16">
        <v>1</v>
      </c>
      <c r="B6" s="61" t="s">
        <v>85</v>
      </c>
      <c r="C6" s="16">
        <v>3</v>
      </c>
      <c r="D6" s="16">
        <v>4</v>
      </c>
      <c r="E6" s="16">
        <v>5</v>
      </c>
      <c r="F6" s="16">
        <v>6</v>
      </c>
    </row>
    <row r="7" ht="22.5" customHeight="1" spans="1:6">
      <c r="A7" s="9"/>
      <c r="B7" s="9"/>
      <c r="C7" s="9"/>
      <c r="D7" s="12"/>
      <c r="E7" s="12"/>
      <c r="F7" s="12"/>
    </row>
    <row r="8" ht="22.5" customHeight="1" spans="1:6">
      <c r="A8" s="9"/>
      <c r="B8" s="9"/>
      <c r="C8" s="9"/>
      <c r="D8" s="12"/>
      <c r="E8" s="12"/>
      <c r="F8" s="12"/>
    </row>
    <row r="9" ht="22.5" customHeight="1" spans="1:6">
      <c r="A9" s="10" t="s">
        <v>57</v>
      </c>
      <c r="B9" s="10"/>
      <c r="C9" s="10"/>
      <c r="D9" s="12"/>
      <c r="E9" s="12"/>
      <c r="F9" s="12"/>
    </row>
    <row r="10" customHeight="1" spans="1:1">
      <c r="A10" t="s">
        <v>413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GridLines="0" showZeros="0" workbookViewId="0">
      <selection activeCell="A1" sqref="$A1:$XFD1048576"/>
    </sheetView>
  </sheetViews>
  <sheetFormatPr defaultColWidth="10" defaultRowHeight="12.75" customHeight="1"/>
  <cols>
    <col min="1" max="1" width="12.375" customWidth="1"/>
    <col min="2" max="3" width="14.625" customWidth="1"/>
    <col min="4" max="4" width="9.625" customWidth="1"/>
    <col min="5" max="5" width="9.625" style="1" customWidth="1"/>
    <col min="6" max="8" width="18.2083333333333" style="1" customWidth="1"/>
    <col min="9" max="9" width="8.75" style="1" customWidth="1"/>
    <col min="10" max="17" width="8.75" customWidth="1"/>
  </cols>
  <sheetData>
    <row r="1" ht="17.25" customHeight="1" spans="1:17">
      <c r="A1" s="25"/>
      <c r="B1" s="25"/>
      <c r="C1" s="25"/>
      <c r="D1" s="25"/>
      <c r="E1" s="48"/>
      <c r="F1" s="48"/>
      <c r="G1" s="48"/>
      <c r="H1" s="48"/>
      <c r="I1" s="48"/>
      <c r="J1" s="25"/>
      <c r="K1" s="25"/>
      <c r="L1" s="25"/>
      <c r="M1" s="25"/>
      <c r="N1" s="25"/>
      <c r="O1" s="25"/>
      <c r="P1" s="25"/>
      <c r="Q1" s="60" t="s">
        <v>414</v>
      </c>
    </row>
    <row r="2" ht="45" customHeight="1" spans="1:17">
      <c r="A2" s="26" t="s">
        <v>415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ht="18.75" customHeight="1" spans="1:17">
      <c r="A3" s="49" t="str">
        <f>"单位名称："&amp;"姚安县工业信息化商务科学技术局"</f>
        <v>单位名称：姚安县工业信息化商务科学技术局</v>
      </c>
      <c r="B3" s="50"/>
      <c r="C3" s="51"/>
      <c r="D3" s="25"/>
      <c r="E3" s="48"/>
      <c r="F3" s="48"/>
      <c r="G3" s="48"/>
      <c r="H3" s="48"/>
      <c r="I3" s="48"/>
      <c r="J3" s="25"/>
      <c r="K3" s="25"/>
      <c r="L3" s="25"/>
      <c r="M3" s="25"/>
      <c r="N3" s="25"/>
      <c r="O3" s="25"/>
      <c r="P3" s="25"/>
      <c r="Q3" s="32" t="s">
        <v>54</v>
      </c>
    </row>
    <row r="4" ht="22.5" customHeight="1" spans="1:17">
      <c r="A4" s="52" t="s">
        <v>416</v>
      </c>
      <c r="B4" s="52" t="s">
        <v>417</v>
      </c>
      <c r="C4" s="52" t="s">
        <v>418</v>
      </c>
      <c r="D4" s="52" t="s">
        <v>419</v>
      </c>
      <c r="E4" s="52" t="s">
        <v>420</v>
      </c>
      <c r="F4" s="52" t="s">
        <v>421</v>
      </c>
      <c r="G4" s="52" t="s">
        <v>209</v>
      </c>
      <c r="H4" s="52"/>
      <c r="I4" s="52"/>
      <c r="J4" s="52"/>
      <c r="K4" s="52"/>
      <c r="L4" s="52"/>
      <c r="M4" s="52"/>
      <c r="N4" s="52"/>
      <c r="O4" s="52"/>
      <c r="P4" s="52"/>
      <c r="Q4" s="52"/>
    </row>
    <row r="5" ht="22.5" customHeight="1" spans="1:17">
      <c r="A5" s="52"/>
      <c r="B5" s="52" t="s">
        <v>422</v>
      </c>
      <c r="C5" s="52" t="s">
        <v>423</v>
      </c>
      <c r="D5" s="52" t="s">
        <v>419</v>
      </c>
      <c r="E5" s="52" t="s">
        <v>424</v>
      </c>
      <c r="F5" s="52"/>
      <c r="G5" s="52" t="s">
        <v>57</v>
      </c>
      <c r="H5" s="52" t="s">
        <v>60</v>
      </c>
      <c r="I5" s="52" t="s">
        <v>425</v>
      </c>
      <c r="J5" s="52" t="s">
        <v>426</v>
      </c>
      <c r="K5" s="52" t="s">
        <v>427</v>
      </c>
      <c r="L5" s="52" t="s">
        <v>64</v>
      </c>
      <c r="M5" s="52"/>
      <c r="N5" s="52"/>
      <c r="O5" s="52"/>
      <c r="P5" s="52"/>
      <c r="Q5" s="52"/>
    </row>
    <row r="6" ht="23.65" customHeight="1" spans="1:17">
      <c r="A6" s="52"/>
      <c r="B6" s="52"/>
      <c r="C6" s="52"/>
      <c r="D6" s="52"/>
      <c r="E6" s="52"/>
      <c r="F6" s="52"/>
      <c r="G6" s="52"/>
      <c r="H6" s="52"/>
      <c r="I6" s="52" t="s">
        <v>59</v>
      </c>
      <c r="J6" s="52"/>
      <c r="K6" s="52"/>
      <c r="L6" s="52" t="s">
        <v>59</v>
      </c>
      <c r="M6" s="52" t="s">
        <v>65</v>
      </c>
      <c r="N6" s="52" t="s">
        <v>66</v>
      </c>
      <c r="O6" s="52" t="s">
        <v>67</v>
      </c>
      <c r="P6" s="52" t="s">
        <v>68</v>
      </c>
      <c r="Q6" s="52" t="s">
        <v>69</v>
      </c>
    </row>
    <row r="7" ht="22.5" customHeight="1" spans="1:17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53">
        <v>16</v>
      </c>
      <c r="Q7" s="53">
        <v>17</v>
      </c>
    </row>
    <row r="8" ht="57" customHeight="1" spans="1:17">
      <c r="A8" s="54" t="s">
        <v>281</v>
      </c>
      <c r="B8" s="54"/>
      <c r="C8" s="54"/>
      <c r="D8" s="55"/>
      <c r="E8" s="56">
        <v>3</v>
      </c>
      <c r="F8" s="56">
        <v>20000</v>
      </c>
      <c r="G8" s="56">
        <v>20000</v>
      </c>
      <c r="H8" s="56">
        <v>20000</v>
      </c>
      <c r="I8" s="58"/>
      <c r="J8" s="59"/>
      <c r="K8" s="59"/>
      <c r="L8" s="59"/>
      <c r="M8" s="59"/>
      <c r="N8" s="59"/>
      <c r="O8" s="59"/>
      <c r="P8" s="59"/>
      <c r="Q8" s="59"/>
    </row>
    <row r="9" ht="57" customHeight="1" spans="1:17">
      <c r="A9" s="54"/>
      <c r="B9" s="54" t="s">
        <v>428</v>
      </c>
      <c r="C9" s="54" t="s">
        <v>429</v>
      </c>
      <c r="D9" s="55" t="s">
        <v>369</v>
      </c>
      <c r="E9" s="56">
        <v>1</v>
      </c>
      <c r="F9" s="56">
        <v>2500</v>
      </c>
      <c r="G9" s="56">
        <v>2500</v>
      </c>
      <c r="H9" s="56">
        <v>2500</v>
      </c>
      <c r="I9" s="58"/>
      <c r="J9" s="59"/>
      <c r="K9" s="59"/>
      <c r="L9" s="59"/>
      <c r="M9" s="59"/>
      <c r="N9" s="59"/>
      <c r="O9" s="59"/>
      <c r="P9" s="59"/>
      <c r="Q9" s="59"/>
    </row>
    <row r="10" ht="57" customHeight="1" spans="1:17">
      <c r="A10" s="57"/>
      <c r="B10" s="54" t="s">
        <v>430</v>
      </c>
      <c r="C10" s="54" t="s">
        <v>431</v>
      </c>
      <c r="D10" s="55" t="s">
        <v>369</v>
      </c>
      <c r="E10" s="56">
        <v>1</v>
      </c>
      <c r="F10" s="56">
        <v>8000</v>
      </c>
      <c r="G10" s="56">
        <v>8000</v>
      </c>
      <c r="H10" s="56">
        <v>8000</v>
      </c>
      <c r="I10" s="58"/>
      <c r="J10" s="59"/>
      <c r="K10" s="59"/>
      <c r="L10" s="59"/>
      <c r="M10" s="59"/>
      <c r="N10" s="59"/>
      <c r="O10" s="59"/>
      <c r="P10" s="59"/>
      <c r="Q10" s="59"/>
    </row>
    <row r="11" ht="57" customHeight="1" spans="1:17">
      <c r="A11" s="57"/>
      <c r="B11" s="54" t="s">
        <v>432</v>
      </c>
      <c r="C11" s="54" t="s">
        <v>433</v>
      </c>
      <c r="D11" s="55" t="s">
        <v>369</v>
      </c>
      <c r="E11" s="56">
        <v>1</v>
      </c>
      <c r="F11" s="56">
        <v>9500</v>
      </c>
      <c r="G11" s="56">
        <v>9500</v>
      </c>
      <c r="H11" s="56">
        <v>9500</v>
      </c>
      <c r="I11" s="58"/>
      <c r="J11" s="59"/>
      <c r="K11" s="59"/>
      <c r="L11" s="59"/>
      <c r="M11" s="59"/>
      <c r="N11" s="59"/>
      <c r="O11" s="59"/>
      <c r="P11" s="59"/>
      <c r="Q11" s="59"/>
    </row>
    <row r="12" ht="22.5" customHeight="1" spans="1:17">
      <c r="A12" s="55" t="s">
        <v>57</v>
      </c>
      <c r="B12" s="55"/>
      <c r="C12" s="55"/>
      <c r="D12" s="55"/>
      <c r="E12" s="55"/>
      <c r="F12" s="56">
        <v>20000</v>
      </c>
      <c r="G12" s="56">
        <v>20000</v>
      </c>
      <c r="H12" s="56">
        <v>20000</v>
      </c>
      <c r="I12" s="58"/>
      <c r="J12" s="59"/>
      <c r="K12" s="59"/>
      <c r="L12" s="59"/>
      <c r="M12" s="59"/>
      <c r="N12" s="59"/>
      <c r="O12" s="59"/>
      <c r="P12" s="59"/>
      <c r="Q12" s="59"/>
    </row>
  </sheetData>
  <mergeCells count="16">
    <mergeCell ref="A2:Q2"/>
    <mergeCell ref="A3:C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68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4"/>
  <sheetViews>
    <sheetView showZeros="0" workbookViewId="0">
      <selection activeCell="A1" sqref="$A1:$XFD1048576"/>
    </sheetView>
  </sheetViews>
  <sheetFormatPr defaultColWidth="10.2833333333333" defaultRowHeight="14.25" customHeight="1"/>
  <cols>
    <col min="1" max="1" width="17.875" customWidth="1"/>
    <col min="2" max="2" width="15.5" customWidth="1"/>
    <col min="3" max="3" width="17.375" customWidth="1"/>
    <col min="4" max="7" width="15.5" customWidth="1"/>
    <col min="8" max="9" width="12" style="1" customWidth="1"/>
    <col min="10" max="18" width="10.25" customWidth="1"/>
  </cols>
  <sheetData>
    <row r="1" ht="23.65" customHeight="1" spans="1:18">
      <c r="A1" s="35"/>
      <c r="B1" s="35"/>
      <c r="C1" s="35"/>
      <c r="D1" s="35"/>
      <c r="E1" s="35"/>
      <c r="F1" s="35"/>
      <c r="G1" s="35"/>
      <c r="H1" s="36"/>
      <c r="I1" s="36"/>
      <c r="J1" s="35"/>
      <c r="K1" s="35"/>
      <c r="L1" s="35"/>
      <c r="M1" s="35"/>
      <c r="N1" s="35"/>
      <c r="O1" s="35"/>
      <c r="P1" s="35"/>
      <c r="Q1" s="35"/>
      <c r="R1" s="47" t="s">
        <v>434</v>
      </c>
    </row>
    <row r="2" ht="49.9" customHeight="1" spans="1:18">
      <c r="A2" s="37" t="str">
        <f>"2025"&amp;"年部门政府购买服务预算表"</f>
        <v>2025年部门政府购买服务预算表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ht="23.65" customHeight="1" spans="1:18">
      <c r="A3" s="38" t="str">
        <f>"单位名称："&amp;"姚安县工业信息化商务科学技术局"</f>
        <v>单位名称：姚安县工业信息化商务科学技术局</v>
      </c>
      <c r="B3" s="38"/>
      <c r="C3" s="38"/>
      <c r="D3" s="38"/>
      <c r="E3" s="38"/>
      <c r="F3" s="38"/>
      <c r="G3" s="38"/>
      <c r="H3" s="39"/>
      <c r="I3" s="39"/>
      <c r="J3" s="38"/>
      <c r="K3" s="38"/>
      <c r="L3" s="38"/>
      <c r="M3" s="38"/>
      <c r="N3" s="38"/>
      <c r="O3" s="38"/>
      <c r="P3" s="38"/>
      <c r="Q3" s="38"/>
      <c r="R3" s="47" t="s">
        <v>54</v>
      </c>
    </row>
    <row r="4" ht="23.65" customHeight="1" spans="1:18">
      <c r="A4" s="40" t="s">
        <v>416</v>
      </c>
      <c r="B4" s="40" t="s">
        <v>435</v>
      </c>
      <c r="C4" s="40" t="s">
        <v>436</v>
      </c>
      <c r="D4" s="40" t="s">
        <v>437</v>
      </c>
      <c r="E4" s="40" t="s">
        <v>438</v>
      </c>
      <c r="F4" s="40" t="s">
        <v>439</v>
      </c>
      <c r="G4" s="40" t="s">
        <v>440</v>
      </c>
      <c r="H4" s="40" t="s">
        <v>209</v>
      </c>
      <c r="I4" s="40"/>
      <c r="J4" s="40"/>
      <c r="K4" s="40"/>
      <c r="L4" s="40"/>
      <c r="M4" s="40"/>
      <c r="N4" s="40"/>
      <c r="O4" s="40"/>
      <c r="P4" s="40"/>
      <c r="Q4" s="40"/>
      <c r="R4" s="40"/>
    </row>
    <row r="5" ht="23.65" customHeight="1" spans="1:18">
      <c r="A5" s="40" t="s">
        <v>441</v>
      </c>
      <c r="B5" s="40" t="s">
        <v>426</v>
      </c>
      <c r="C5" s="40" t="s">
        <v>427</v>
      </c>
      <c r="D5" s="40"/>
      <c r="E5" s="40" t="s">
        <v>442</v>
      </c>
      <c r="F5" s="40"/>
      <c r="G5" s="40"/>
      <c r="H5" s="40" t="s">
        <v>57</v>
      </c>
      <c r="I5" s="40" t="s">
        <v>60</v>
      </c>
      <c r="J5" s="40" t="s">
        <v>425</v>
      </c>
      <c r="K5" s="40" t="s">
        <v>426</v>
      </c>
      <c r="L5" s="40" t="s">
        <v>427</v>
      </c>
      <c r="M5" s="40" t="s">
        <v>64</v>
      </c>
      <c r="N5" s="40"/>
      <c r="O5" s="40"/>
      <c r="P5" s="40"/>
      <c r="Q5" s="40"/>
      <c r="R5" s="40"/>
    </row>
    <row r="6" ht="39" customHeight="1" spans="1:18">
      <c r="A6" s="40"/>
      <c r="B6" s="40"/>
      <c r="C6" s="40"/>
      <c r="D6" s="40"/>
      <c r="E6" s="40"/>
      <c r="F6" s="40"/>
      <c r="G6" s="40"/>
      <c r="H6" s="40"/>
      <c r="I6" s="40" t="s">
        <v>59</v>
      </c>
      <c r="J6" s="40"/>
      <c r="K6" s="40"/>
      <c r="L6" s="40"/>
      <c r="M6" s="40" t="s">
        <v>59</v>
      </c>
      <c r="N6" s="40" t="s">
        <v>65</v>
      </c>
      <c r="O6" s="40" t="s">
        <v>66</v>
      </c>
      <c r="P6" s="40" t="s">
        <v>67</v>
      </c>
      <c r="Q6" s="40" t="s">
        <v>68</v>
      </c>
      <c r="R6" s="40" t="s">
        <v>69</v>
      </c>
    </row>
    <row r="7" ht="22.5" customHeight="1" spans="1:18">
      <c r="A7" s="41" t="s">
        <v>84</v>
      </c>
      <c r="B7" s="41" t="s">
        <v>85</v>
      </c>
      <c r="C7" s="41" t="s">
        <v>86</v>
      </c>
      <c r="D7" s="41" t="s">
        <v>87</v>
      </c>
      <c r="E7" s="41" t="s">
        <v>88</v>
      </c>
      <c r="F7" s="41" t="s">
        <v>89</v>
      </c>
      <c r="G7" s="41" t="s">
        <v>90</v>
      </c>
      <c r="H7" s="41" t="s">
        <v>91</v>
      </c>
      <c r="I7" s="41" t="s">
        <v>92</v>
      </c>
      <c r="J7" s="41" t="s">
        <v>93</v>
      </c>
      <c r="K7" s="41" t="s">
        <v>94</v>
      </c>
      <c r="L7" s="41" t="s">
        <v>95</v>
      </c>
      <c r="M7" s="41" t="s">
        <v>96</v>
      </c>
      <c r="N7" s="41" t="s">
        <v>97</v>
      </c>
      <c r="O7" s="41" t="s">
        <v>359</v>
      </c>
      <c r="P7" s="41" t="s">
        <v>443</v>
      </c>
      <c r="Q7" s="41" t="s">
        <v>444</v>
      </c>
      <c r="R7" s="41" t="s">
        <v>445</v>
      </c>
    </row>
    <row r="8" ht="36" customHeight="1" spans="1:18">
      <c r="A8" s="42" t="s">
        <v>71</v>
      </c>
      <c r="B8" s="42"/>
      <c r="C8" s="42"/>
      <c r="D8" s="42"/>
      <c r="E8" s="42"/>
      <c r="F8" s="42"/>
      <c r="G8" s="42"/>
      <c r="H8" s="43">
        <v>20000</v>
      </c>
      <c r="I8" s="43">
        <v>20000</v>
      </c>
      <c r="J8" s="46"/>
      <c r="K8" s="46"/>
      <c r="L8" s="46"/>
      <c r="M8" s="46"/>
      <c r="N8" s="46"/>
      <c r="O8" s="46"/>
      <c r="P8" s="46"/>
      <c r="Q8" s="46"/>
      <c r="R8" s="46"/>
    </row>
    <row r="9" ht="36" customHeight="1" spans="1:18">
      <c r="A9" s="42" t="s">
        <v>71</v>
      </c>
      <c r="B9" s="42"/>
      <c r="C9" s="42"/>
      <c r="D9" s="42"/>
      <c r="E9" s="42"/>
      <c r="F9" s="42"/>
      <c r="G9" s="42"/>
      <c r="H9" s="43">
        <v>20000</v>
      </c>
      <c r="I9" s="43">
        <v>20000</v>
      </c>
      <c r="J9" s="46"/>
      <c r="K9" s="46"/>
      <c r="L9" s="46"/>
      <c r="M9" s="46"/>
      <c r="N9" s="46"/>
      <c r="O9" s="46"/>
      <c r="P9" s="46"/>
      <c r="Q9" s="46"/>
      <c r="R9" s="46"/>
    </row>
    <row r="10" ht="22.5" customHeight="1" spans="1:18">
      <c r="A10" s="42" t="str">
        <f>"    "&amp;"车辆使用费"</f>
        <v>    车辆使用费</v>
      </c>
      <c r="B10" s="42"/>
      <c r="C10" s="42"/>
      <c r="D10" s="42"/>
      <c r="E10" s="42"/>
      <c r="F10" s="42"/>
      <c r="G10" s="42"/>
      <c r="H10" s="43">
        <v>20000</v>
      </c>
      <c r="I10" s="43">
        <v>20000</v>
      </c>
      <c r="J10" s="46"/>
      <c r="K10" s="46"/>
      <c r="L10" s="46"/>
      <c r="M10" s="46"/>
      <c r="N10" s="46"/>
      <c r="O10" s="46"/>
      <c r="P10" s="46"/>
      <c r="Q10" s="46"/>
      <c r="R10" s="46"/>
    </row>
    <row r="11" ht="22.5" customHeight="1" spans="1:18">
      <c r="A11" s="44"/>
      <c r="B11" s="42" t="s">
        <v>428</v>
      </c>
      <c r="C11" s="42" t="s">
        <v>446</v>
      </c>
      <c r="D11" s="42" t="s">
        <v>77</v>
      </c>
      <c r="E11" s="42" t="s">
        <v>447</v>
      </c>
      <c r="F11" s="42" t="s">
        <v>105</v>
      </c>
      <c r="G11" s="42" t="s">
        <v>428</v>
      </c>
      <c r="H11" s="43">
        <v>2500</v>
      </c>
      <c r="I11" s="43">
        <v>2500</v>
      </c>
      <c r="J11" s="46"/>
      <c r="K11" s="46"/>
      <c r="L11" s="46"/>
      <c r="M11" s="46"/>
      <c r="N11" s="46"/>
      <c r="O11" s="46"/>
      <c r="P11" s="46"/>
      <c r="Q11" s="46"/>
      <c r="R11" s="46"/>
    </row>
    <row r="12" ht="22.5" customHeight="1" spans="1:18">
      <c r="A12" s="44"/>
      <c r="B12" s="42" t="s">
        <v>430</v>
      </c>
      <c r="C12" s="42" t="s">
        <v>446</v>
      </c>
      <c r="D12" s="42" t="s">
        <v>77</v>
      </c>
      <c r="E12" s="42" t="s">
        <v>447</v>
      </c>
      <c r="F12" s="42" t="s">
        <v>105</v>
      </c>
      <c r="G12" s="42" t="s">
        <v>430</v>
      </c>
      <c r="H12" s="43">
        <v>8000</v>
      </c>
      <c r="I12" s="43">
        <v>8000</v>
      </c>
      <c r="J12" s="46"/>
      <c r="K12" s="46"/>
      <c r="L12" s="46"/>
      <c r="M12" s="46"/>
      <c r="N12" s="46"/>
      <c r="O12" s="46"/>
      <c r="P12" s="46"/>
      <c r="Q12" s="46"/>
      <c r="R12" s="46"/>
    </row>
    <row r="13" ht="22.5" customHeight="1" spans="1:18">
      <c r="A13" s="44"/>
      <c r="B13" s="42" t="s">
        <v>432</v>
      </c>
      <c r="C13" s="42" t="s">
        <v>446</v>
      </c>
      <c r="D13" s="42" t="s">
        <v>77</v>
      </c>
      <c r="E13" s="42" t="s">
        <v>447</v>
      </c>
      <c r="F13" s="42" t="s">
        <v>105</v>
      </c>
      <c r="G13" s="42" t="s">
        <v>432</v>
      </c>
      <c r="H13" s="43">
        <v>9500</v>
      </c>
      <c r="I13" s="43">
        <v>9500</v>
      </c>
      <c r="J13" s="46"/>
      <c r="K13" s="46"/>
      <c r="L13" s="46"/>
      <c r="M13" s="46"/>
      <c r="N13" s="46"/>
      <c r="O13" s="46"/>
      <c r="P13" s="46"/>
      <c r="Q13" s="46"/>
      <c r="R13" s="46"/>
    </row>
    <row r="14" ht="22.5" customHeight="1" spans="1:18">
      <c r="A14" s="42" t="s">
        <v>57</v>
      </c>
      <c r="B14" s="42"/>
      <c r="C14" s="42"/>
      <c r="D14" s="42"/>
      <c r="E14" s="42"/>
      <c r="F14" s="42"/>
      <c r="G14" s="42"/>
      <c r="H14" s="45">
        <v>20000</v>
      </c>
      <c r="I14" s="45">
        <v>20000</v>
      </c>
      <c r="J14" s="46"/>
      <c r="K14" s="46"/>
      <c r="L14" s="46"/>
      <c r="M14" s="46"/>
      <c r="N14" s="46"/>
      <c r="O14" s="46"/>
      <c r="P14" s="46"/>
      <c r="Q14" s="46"/>
      <c r="R14" s="46"/>
    </row>
  </sheetData>
  <mergeCells count="17">
    <mergeCell ref="A2:R2"/>
    <mergeCell ref="A3:Q3"/>
    <mergeCell ref="H4:R4"/>
    <mergeCell ref="M5:R5"/>
    <mergeCell ref="A14:G14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scale="57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4" width="9.375" customWidth="1"/>
  </cols>
  <sheetData>
    <row r="1" ht="13.5" customHeight="1" spans="1:14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8" t="s">
        <v>448</v>
      </c>
    </row>
    <row r="2" ht="45" customHeight="1" spans="1:14">
      <c r="A2" s="15" t="s">
        <v>449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ht="22.5" customHeight="1" spans="1:14">
      <c r="A3" s="14" t="str">
        <f>"单位名称："&amp;"姚安县工业信息化商务科学技术局"</f>
        <v>单位名称：姚安县工业信息化商务科学技术局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8" t="s">
        <v>54</v>
      </c>
    </row>
    <row r="4" ht="22.5" customHeight="1" spans="1:14">
      <c r="A4" s="7" t="s">
        <v>450</v>
      </c>
      <c r="B4" s="7" t="s">
        <v>209</v>
      </c>
      <c r="C4" s="7"/>
      <c r="D4" s="7"/>
      <c r="E4" s="7" t="s">
        <v>451</v>
      </c>
      <c r="F4" s="7"/>
      <c r="G4" s="7"/>
      <c r="H4" s="7"/>
      <c r="I4" s="7"/>
      <c r="J4" s="7"/>
      <c r="K4" s="7"/>
      <c r="L4" s="7"/>
      <c r="M4" s="7"/>
      <c r="N4" s="7"/>
    </row>
    <row r="5" ht="33" customHeight="1" spans="1:14">
      <c r="A5" s="7"/>
      <c r="B5" s="7" t="s">
        <v>57</v>
      </c>
      <c r="C5" s="7" t="s">
        <v>60</v>
      </c>
      <c r="D5" s="7" t="s">
        <v>425</v>
      </c>
      <c r="E5" s="7" t="s">
        <v>452</v>
      </c>
      <c r="F5" s="7" t="s">
        <v>453</v>
      </c>
      <c r="G5" s="7" t="s">
        <v>454</v>
      </c>
      <c r="H5" s="7" t="s">
        <v>455</v>
      </c>
      <c r="I5" s="7" t="s">
        <v>456</v>
      </c>
      <c r="J5" s="7" t="s">
        <v>457</v>
      </c>
      <c r="K5" s="7" t="s">
        <v>458</v>
      </c>
      <c r="L5" s="7" t="s">
        <v>459</v>
      </c>
      <c r="M5" s="7" t="s">
        <v>460</v>
      </c>
      <c r="N5" s="7" t="s">
        <v>461</v>
      </c>
    </row>
    <row r="6" ht="22.5" customHeight="1" spans="1:14">
      <c r="A6" s="33">
        <v>1</v>
      </c>
      <c r="B6" s="33">
        <v>2</v>
      </c>
      <c r="C6" s="33">
        <v>3</v>
      </c>
      <c r="D6" s="34">
        <v>4</v>
      </c>
      <c r="E6" s="33">
        <v>5</v>
      </c>
      <c r="F6" s="33">
        <v>6</v>
      </c>
      <c r="G6" s="34">
        <v>7</v>
      </c>
      <c r="H6" s="33">
        <v>8</v>
      </c>
      <c r="I6" s="33">
        <v>9</v>
      </c>
      <c r="J6" s="34">
        <v>10</v>
      </c>
      <c r="K6" s="33">
        <v>11</v>
      </c>
      <c r="L6" s="33">
        <v>12</v>
      </c>
      <c r="M6" s="34">
        <v>13</v>
      </c>
      <c r="N6" s="33">
        <v>14</v>
      </c>
    </row>
    <row r="7" ht="22.5" customHeight="1" spans="1:14">
      <c r="A7" s="9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ht="22.5" customHeight="1" spans="1:14">
      <c r="A8" s="9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ht="22.5" customHeight="1" spans="1:14">
      <c r="A9" s="9" t="s">
        <v>57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customHeight="1" spans="1:1">
      <c r="A10" t="s">
        <v>462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D19" sqref="D19"/>
    </sheetView>
  </sheetViews>
  <sheetFormatPr defaultColWidth="10.7083333333333" defaultRowHeight="12" customHeight="1"/>
  <cols>
    <col min="1" max="1" width="16.875" customWidth="1"/>
    <col min="2" max="11" width="12.125" customWidth="1"/>
  </cols>
  <sheetData>
    <row r="1" ht="15.75" customHeight="1" spans="1:11">
      <c r="A1" s="25"/>
      <c r="B1" s="25"/>
      <c r="C1" s="25"/>
      <c r="D1" s="25"/>
      <c r="E1" s="25"/>
      <c r="F1" s="25"/>
      <c r="G1" s="25"/>
      <c r="H1" s="25"/>
      <c r="I1" s="25"/>
      <c r="J1" s="25"/>
      <c r="K1" s="32" t="s">
        <v>463</v>
      </c>
    </row>
    <row r="2" ht="45" customHeight="1" spans="1:11">
      <c r="A2" s="26" t="s">
        <v>464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30" customHeight="1" spans="1:11">
      <c r="A3" s="27" t="str">
        <f>"单位名称："&amp;"姚安县工业信息化商务科学技术局"</f>
        <v>单位名称：姚安县工业信息化商务科学技术局</v>
      </c>
      <c r="B3" s="28"/>
      <c r="C3" s="29"/>
      <c r="D3" s="25"/>
      <c r="E3" s="25"/>
      <c r="F3" s="25"/>
      <c r="G3" s="25"/>
      <c r="H3" s="25"/>
      <c r="I3" s="25"/>
      <c r="J3" s="25"/>
      <c r="K3" s="25"/>
    </row>
    <row r="4" ht="22.5" customHeight="1" spans="1:11">
      <c r="A4" s="10" t="s">
        <v>465</v>
      </c>
      <c r="B4" s="10" t="s">
        <v>203</v>
      </c>
      <c r="C4" s="10" t="s">
        <v>344</v>
      </c>
      <c r="D4" s="10" t="s">
        <v>345</v>
      </c>
      <c r="E4" s="10" t="s">
        <v>346</v>
      </c>
      <c r="F4" s="10" t="s">
        <v>347</v>
      </c>
      <c r="G4" s="10" t="s">
        <v>348</v>
      </c>
      <c r="H4" s="10" t="s">
        <v>349</v>
      </c>
      <c r="I4" s="10" t="s">
        <v>350</v>
      </c>
      <c r="J4" s="10" t="s">
        <v>351</v>
      </c>
      <c r="K4" s="10" t="s">
        <v>352</v>
      </c>
    </row>
    <row r="5" ht="22.5" customHeight="1" spans="1:11">
      <c r="A5" s="16">
        <v>1</v>
      </c>
      <c r="B5" s="30">
        <v>2</v>
      </c>
      <c r="C5" s="16">
        <v>3</v>
      </c>
      <c r="D5" s="30">
        <v>4</v>
      </c>
      <c r="E5" s="16">
        <v>5</v>
      </c>
      <c r="F5" s="30">
        <v>6</v>
      </c>
      <c r="G5" s="16">
        <v>7</v>
      </c>
      <c r="H5" s="30">
        <v>8</v>
      </c>
      <c r="I5" s="16">
        <v>9</v>
      </c>
      <c r="J5" s="30">
        <v>10</v>
      </c>
      <c r="K5" s="30">
        <v>11</v>
      </c>
    </row>
    <row r="6" ht="22.5" customHeight="1" spans="1:1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</row>
    <row r="7" ht="22.5" customHeight="1" spans="1:1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</row>
    <row r="8" ht="22.5" customHeight="1" spans="1:1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customHeight="1" spans="1:1">
      <c r="A9" t="s">
        <v>462</v>
      </c>
    </row>
  </sheetData>
  <mergeCells count="2">
    <mergeCell ref="A2:K2"/>
    <mergeCell ref="A3:C3"/>
  </mergeCells>
  <pageMargins left="0.75" right="0.75" top="1" bottom="1" header="0.5" footer="0.5"/>
  <pageSetup paperSize="9" scale="96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1"/>
  <sheetViews>
    <sheetView showZeros="0" workbookViewId="0">
      <selection activeCell="C23" sqref="C23"/>
    </sheetView>
  </sheetViews>
  <sheetFormatPr defaultColWidth="10.7083333333333" defaultRowHeight="12" customHeight="1" outlineLevelCol="7"/>
  <cols>
    <col min="1" max="1" width="33.85" customWidth="1"/>
    <col min="2" max="2" width="8.125" customWidth="1"/>
    <col min="3" max="3" width="23.75" customWidth="1"/>
    <col min="4" max="4" width="14.375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9"/>
      <c r="B1" s="19"/>
      <c r="C1" s="19"/>
      <c r="D1" s="19"/>
      <c r="E1" s="19"/>
      <c r="F1" s="19"/>
      <c r="G1" s="19"/>
      <c r="H1" s="18" t="s">
        <v>466</v>
      </c>
    </row>
    <row r="2" ht="45" customHeight="1" spans="1:8">
      <c r="A2" s="15" t="s">
        <v>467</v>
      </c>
      <c r="B2" s="15"/>
      <c r="C2" s="15"/>
      <c r="D2" s="15"/>
      <c r="E2" s="15"/>
      <c r="F2" s="15"/>
      <c r="G2" s="15"/>
      <c r="H2" s="15"/>
    </row>
    <row r="3" ht="13.5" customHeight="1" spans="1:8">
      <c r="A3" s="14" t="str">
        <f>"单位名称："&amp;"姚安县工业信息化商务科学技术局"</f>
        <v>单位名称：姚安县工业信息化商务科学技术局</v>
      </c>
      <c r="B3" s="14"/>
      <c r="C3" s="14"/>
      <c r="D3" s="19"/>
      <c r="E3" s="19"/>
      <c r="F3" s="19"/>
      <c r="G3" s="19"/>
      <c r="H3" s="18" t="s">
        <v>54</v>
      </c>
    </row>
    <row r="4" ht="18" customHeight="1" spans="1:8">
      <c r="A4" s="7" t="s">
        <v>411</v>
      </c>
      <c r="B4" s="7" t="s">
        <v>468</v>
      </c>
      <c r="C4" s="7" t="s">
        <v>469</v>
      </c>
      <c r="D4" s="7" t="s">
        <v>470</v>
      </c>
      <c r="E4" s="7" t="s">
        <v>419</v>
      </c>
      <c r="F4" s="7" t="s">
        <v>471</v>
      </c>
      <c r="G4" s="7"/>
      <c r="H4" s="7"/>
    </row>
    <row r="5" ht="18" customHeight="1" spans="1:8">
      <c r="A5" s="7"/>
      <c r="B5" s="7"/>
      <c r="C5" s="7"/>
      <c r="D5" s="7"/>
      <c r="E5" s="7"/>
      <c r="F5" s="7" t="s">
        <v>420</v>
      </c>
      <c r="G5" s="7" t="s">
        <v>472</v>
      </c>
      <c r="H5" s="7" t="s">
        <v>473</v>
      </c>
    </row>
    <row r="6" ht="21" customHeight="1" spans="1:8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</row>
    <row r="7" ht="23.25" customHeight="1" spans="1:8">
      <c r="A7" s="21" t="s">
        <v>71</v>
      </c>
      <c r="B7" s="9"/>
      <c r="C7" s="9"/>
      <c r="D7" s="9"/>
      <c r="E7" s="22"/>
      <c r="F7" s="23">
        <v>11</v>
      </c>
      <c r="G7" s="23" t="s">
        <v>474</v>
      </c>
      <c r="H7" s="23">
        <v>85000</v>
      </c>
    </row>
    <row r="8" ht="23.25" customHeight="1" spans="1:8">
      <c r="A8" s="21" t="s">
        <v>71</v>
      </c>
      <c r="B8" s="9"/>
      <c r="C8" s="9"/>
      <c r="D8" s="9"/>
      <c r="E8" s="22"/>
      <c r="F8" s="23">
        <v>11</v>
      </c>
      <c r="G8" s="23">
        <v>7100</v>
      </c>
      <c r="H8" s="23">
        <v>85000</v>
      </c>
    </row>
    <row r="9" ht="23.25" customHeight="1" spans="1:8">
      <c r="A9" s="9"/>
      <c r="B9" s="10" t="s">
        <v>475</v>
      </c>
      <c r="C9" s="10" t="s">
        <v>476</v>
      </c>
      <c r="D9" s="10" t="s">
        <v>477</v>
      </c>
      <c r="E9" s="23" t="s">
        <v>396</v>
      </c>
      <c r="F9" s="23">
        <v>1</v>
      </c>
      <c r="G9" s="23">
        <v>14000</v>
      </c>
      <c r="H9" s="23">
        <v>14000</v>
      </c>
    </row>
    <row r="10" ht="23.25" customHeight="1" spans="1:8">
      <c r="A10" s="9"/>
      <c r="B10" s="10" t="s">
        <v>475</v>
      </c>
      <c r="C10" s="10" t="s">
        <v>476</v>
      </c>
      <c r="D10" s="10" t="s">
        <v>477</v>
      </c>
      <c r="E10" s="23" t="s">
        <v>396</v>
      </c>
      <c r="F10" s="23">
        <v>10</v>
      </c>
      <c r="G10" s="23">
        <v>7100</v>
      </c>
      <c r="H10" s="23">
        <v>71000</v>
      </c>
    </row>
    <row r="11" ht="23.25" customHeight="1" spans="1:8">
      <c r="A11" s="10" t="s">
        <v>57</v>
      </c>
      <c r="B11" s="10"/>
      <c r="C11" s="10"/>
      <c r="D11" s="10"/>
      <c r="E11" s="10"/>
      <c r="F11" s="11">
        <v>11</v>
      </c>
      <c r="G11" s="24">
        <v>7100</v>
      </c>
      <c r="H11" s="24">
        <v>85000</v>
      </c>
    </row>
  </sheetData>
  <mergeCells count="9">
    <mergeCell ref="A2:H2"/>
    <mergeCell ref="A3:C3"/>
    <mergeCell ref="F4:H4"/>
    <mergeCell ref="A11:E11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96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topLeftCell="C1" workbookViewId="0">
      <selection activeCell="E18" sqref="E18"/>
    </sheetView>
  </sheetViews>
  <sheetFormatPr defaultColWidth="10.7083333333333" defaultRowHeight="14.25" customHeight="1"/>
  <cols>
    <col min="1" max="11" width="15.875" customWidth="1"/>
  </cols>
  <sheetData>
    <row r="1" ht="15.75" customHeight="1" spans="1:11">
      <c r="A1" s="14"/>
      <c r="B1" s="14"/>
      <c r="C1" s="14"/>
      <c r="D1" s="14"/>
      <c r="E1" s="14"/>
      <c r="F1" s="14"/>
      <c r="G1" s="14"/>
      <c r="H1" s="14"/>
      <c r="I1" s="14"/>
      <c r="J1" s="14"/>
      <c r="K1" s="18" t="s">
        <v>478</v>
      </c>
    </row>
    <row r="2" ht="46.15" customHeight="1" spans="1:11">
      <c r="A2" s="15" t="s">
        <v>479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ht="22.5" customHeight="1" spans="1:11">
      <c r="A3" s="14" t="str">
        <f>"单位名称："&amp;"姚安县工业信息化商务科学技术局"</f>
        <v>单位名称：姚安县工业信息化商务科学技术局</v>
      </c>
      <c r="B3" s="14"/>
      <c r="C3" s="14"/>
      <c r="D3" s="14"/>
      <c r="E3" s="14"/>
      <c r="F3" s="14"/>
      <c r="G3" s="14"/>
      <c r="H3" s="14"/>
      <c r="I3" s="14"/>
      <c r="J3" s="14"/>
      <c r="K3" s="18" t="s">
        <v>2</v>
      </c>
    </row>
    <row r="4" ht="22.5" customHeight="1" spans="1:11">
      <c r="A4" s="7" t="s">
        <v>323</v>
      </c>
      <c r="B4" s="7" t="s">
        <v>204</v>
      </c>
      <c r="C4" s="7" t="s">
        <v>202</v>
      </c>
      <c r="D4" s="7" t="s">
        <v>205</v>
      </c>
      <c r="E4" s="7" t="s">
        <v>206</v>
      </c>
      <c r="F4" s="7" t="s">
        <v>324</v>
      </c>
      <c r="G4" s="7" t="s">
        <v>325</v>
      </c>
      <c r="H4" s="7" t="s">
        <v>57</v>
      </c>
      <c r="I4" s="7" t="s">
        <v>480</v>
      </c>
      <c r="J4" s="7"/>
      <c r="K4" s="7"/>
    </row>
    <row r="5" ht="22.5" customHeight="1" spans="1:11">
      <c r="A5" s="7"/>
      <c r="B5" s="7"/>
      <c r="C5" s="7"/>
      <c r="D5" s="7"/>
      <c r="E5" s="7"/>
      <c r="F5" s="7"/>
      <c r="G5" s="7"/>
      <c r="H5" s="7" t="s">
        <v>59</v>
      </c>
      <c r="I5" s="7" t="s">
        <v>60</v>
      </c>
      <c r="J5" s="7" t="s">
        <v>61</v>
      </c>
      <c r="K5" s="7" t="s">
        <v>62</v>
      </c>
    </row>
    <row r="6" ht="22.5" customHeight="1" spans="1:11">
      <c r="A6" s="16">
        <v>1</v>
      </c>
      <c r="B6" s="16">
        <v>2</v>
      </c>
      <c r="C6" s="16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  <c r="K6" s="17">
        <v>11</v>
      </c>
    </row>
    <row r="7" ht="22.5" customHeight="1" spans="1:11">
      <c r="A7" s="9"/>
      <c r="B7" s="9"/>
      <c r="C7" s="9"/>
      <c r="D7" s="9"/>
      <c r="E7" s="9"/>
      <c r="F7" s="9"/>
      <c r="G7" s="9"/>
      <c r="H7" s="12"/>
      <c r="I7" s="12"/>
      <c r="J7" s="12"/>
      <c r="K7" s="12"/>
    </row>
    <row r="8" ht="22.5" customHeight="1" spans="1:11">
      <c r="A8" s="9" t="s">
        <v>474</v>
      </c>
      <c r="B8" s="9" t="s">
        <v>474</v>
      </c>
      <c r="C8" s="9" t="s">
        <v>474</v>
      </c>
      <c r="D8" s="9"/>
      <c r="E8" s="9"/>
      <c r="F8" s="9"/>
      <c r="G8" s="9"/>
      <c r="H8" s="12"/>
      <c r="I8" s="12"/>
      <c r="J8" s="12"/>
      <c r="K8" s="12"/>
    </row>
    <row r="9" ht="22.5" customHeight="1" spans="1:11">
      <c r="A9" s="10" t="s">
        <v>57</v>
      </c>
      <c r="B9" s="10"/>
      <c r="C9" s="10"/>
      <c r="D9" s="10"/>
      <c r="E9" s="10"/>
      <c r="F9" s="10"/>
      <c r="G9" s="10"/>
      <c r="H9" s="12"/>
      <c r="I9" s="12"/>
      <c r="J9" s="12"/>
      <c r="K9" s="12"/>
    </row>
    <row r="10" customHeight="1" spans="3:3">
      <c r="C10" t="s">
        <v>481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scale="76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showGridLines="0" showZeros="0" tabSelected="1" workbookViewId="0">
      <selection activeCell="C18" sqref="C18"/>
    </sheetView>
  </sheetViews>
  <sheetFormatPr defaultColWidth="10" defaultRowHeight="12.75" customHeight="1" outlineLevelCol="6"/>
  <cols>
    <col min="1" max="1" width="30.375" customWidth="1"/>
    <col min="2" max="2" width="21.75" customWidth="1"/>
    <col min="3" max="3" width="23.875" customWidth="1"/>
    <col min="4" max="4" width="8.70833333333333" style="1" customWidth="1"/>
    <col min="5" max="5" width="18" customWidth="1"/>
    <col min="6" max="7" width="10.5" customWidth="1"/>
  </cols>
  <sheetData>
    <row r="1" ht="15" customHeight="1" spans="1:7">
      <c r="A1" s="2"/>
      <c r="B1" s="2"/>
      <c r="C1" s="2"/>
      <c r="D1" s="3"/>
      <c r="E1" s="2"/>
      <c r="F1" s="2"/>
      <c r="G1" s="4" t="s">
        <v>482</v>
      </c>
    </row>
    <row r="2" ht="45" customHeight="1" spans="1:7">
      <c r="A2" s="5" t="s">
        <v>483</v>
      </c>
      <c r="B2" s="5"/>
      <c r="C2" s="5"/>
      <c r="D2" s="5"/>
      <c r="E2" s="5"/>
      <c r="F2" s="5"/>
      <c r="G2" s="5"/>
    </row>
    <row r="3" ht="15" customHeight="1" spans="1:7">
      <c r="A3" s="6" t="str">
        <f>"单位名称："&amp;"姚安县工业信息化商务科学技术局"</f>
        <v>单位名称：姚安县工业信息化商务科学技术局</v>
      </c>
      <c r="B3" s="6"/>
      <c r="C3" s="2"/>
      <c r="D3" s="3"/>
      <c r="E3" s="2"/>
      <c r="F3" s="2"/>
      <c r="G3" s="4" t="s">
        <v>54</v>
      </c>
    </row>
    <row r="4" ht="45" customHeight="1" spans="1:7">
      <c r="A4" s="7" t="s">
        <v>202</v>
      </c>
      <c r="B4" s="7" t="s">
        <v>323</v>
      </c>
      <c r="C4" s="7" t="s">
        <v>204</v>
      </c>
      <c r="D4" s="7" t="s">
        <v>484</v>
      </c>
      <c r="E4" s="7" t="s">
        <v>60</v>
      </c>
      <c r="F4" s="7"/>
      <c r="G4" s="7"/>
    </row>
    <row r="5" ht="45" customHeight="1" spans="1:7">
      <c r="A5" s="7"/>
      <c r="B5" s="7"/>
      <c r="C5" s="7"/>
      <c r="D5" s="7"/>
      <c r="E5" s="7" t="s">
        <v>485</v>
      </c>
      <c r="F5" s="7" t="s">
        <v>486</v>
      </c>
      <c r="G5" s="7" t="s">
        <v>487</v>
      </c>
    </row>
    <row r="6" ht="15" customHeight="1" spans="1:7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</row>
    <row r="7" ht="22.5" customHeight="1" spans="1:7">
      <c r="A7" s="9" t="s">
        <v>71</v>
      </c>
      <c r="B7" s="9"/>
      <c r="C7" s="9"/>
      <c r="D7" s="10"/>
      <c r="E7" s="11">
        <v>3417500</v>
      </c>
      <c r="F7" s="12"/>
      <c r="G7" s="12"/>
    </row>
    <row r="8" ht="22.5" customHeight="1" spans="1:7">
      <c r="A8" s="13" t="s">
        <v>71</v>
      </c>
      <c r="B8" s="9"/>
      <c r="C8" s="9"/>
      <c r="D8" s="10"/>
      <c r="E8" s="11">
        <v>3417500</v>
      </c>
      <c r="F8" s="12"/>
      <c r="G8" s="12"/>
    </row>
    <row r="9" ht="22.5" customHeight="1" spans="1:7">
      <c r="A9" s="9"/>
      <c r="B9" s="10" t="s">
        <v>329</v>
      </c>
      <c r="C9" s="10" t="s">
        <v>328</v>
      </c>
      <c r="D9" s="10" t="s">
        <v>488</v>
      </c>
      <c r="E9" s="11">
        <v>200000</v>
      </c>
      <c r="F9" s="12"/>
      <c r="G9" s="12"/>
    </row>
    <row r="10" ht="22.5" customHeight="1" spans="1:7">
      <c r="A10" s="9"/>
      <c r="B10" s="10" t="s">
        <v>329</v>
      </c>
      <c r="C10" s="10" t="s">
        <v>331</v>
      </c>
      <c r="D10" s="10" t="s">
        <v>488</v>
      </c>
      <c r="E10" s="11">
        <v>51000</v>
      </c>
      <c r="F10" s="12"/>
      <c r="G10" s="12"/>
    </row>
    <row r="11" ht="22.5" customHeight="1" spans="1:7">
      <c r="A11" s="9"/>
      <c r="B11" s="10" t="s">
        <v>329</v>
      </c>
      <c r="C11" s="10" t="s">
        <v>335</v>
      </c>
      <c r="D11" s="10" t="s">
        <v>488</v>
      </c>
      <c r="E11" s="11">
        <v>3166500</v>
      </c>
      <c r="F11" s="12"/>
      <c r="G11" s="12"/>
    </row>
    <row r="12" ht="22.5" customHeight="1" spans="1:7">
      <c r="A12" s="10" t="s">
        <v>57</v>
      </c>
      <c r="B12" s="10"/>
      <c r="C12" s="10"/>
      <c r="D12" s="10"/>
      <c r="E12" s="11">
        <v>3417500</v>
      </c>
      <c r="F12" s="12"/>
      <c r="G12" s="12"/>
    </row>
  </sheetData>
  <mergeCells count="8">
    <mergeCell ref="A2:G2"/>
    <mergeCell ref="A3:B3"/>
    <mergeCell ref="E4:G4"/>
    <mergeCell ref="A12:D12"/>
    <mergeCell ref="A4:A5"/>
    <mergeCell ref="B4:B5"/>
    <mergeCell ref="C4:C5"/>
    <mergeCell ref="D4:D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</vt:lpstr>
      <vt:lpstr>2025年一般公共预算“三公”经费支出预算表</vt:lpstr>
      <vt:lpstr>部门基本支出预算表（人员类、运转类公用经费项目）</vt:lpstr>
      <vt:lpstr>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林红芬</cp:lastModifiedBy>
  <dcterms:created xsi:type="dcterms:W3CDTF">2025-04-16T01:27:00Z</dcterms:created>
  <dcterms:modified xsi:type="dcterms:W3CDTF">2025-04-23T02:24:18Z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24086DD2B939464992863C145899EF48_13</vt:lpwstr>
  </property>
  <property fmtid="{D5CDD505-2E9C-101B-9397-08002B2CF9AE}" pid="3" name="KSOProductBuildVer">
    <vt:lpwstr>2052-12.8.2.18205</vt:lpwstr>
  </property>
</Properties>
</file>