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31" activeTab="34"/>
  </bookViews>
  <sheets>
    <sheet name=" 收入支出决算表" sheetId="3" r:id="rId1"/>
    <sheet name=" 收入决算表" sheetId="4" r:id="rId2"/>
    <sheet name=" 支出决算表" sheetId="5" r:id="rId3"/>
    <sheet name="财政拨款收入支出决算表" sheetId="6" r:id="rId4"/>
    <sheet name="一般公共预算财政拨款收入支出决算表" sheetId="7" r:id="rId5"/>
    <sheet name="一般公共预算财政拨款基本支出决算表" sheetId="8" r:id="rId6"/>
    <sheet name="一般公共预算财政拨款项目支出决算表" sheetId="9" r:id="rId7"/>
    <sheet name=" 政府性基金预算财政拨款收入支出决算表" sheetId="10" r:id="rId8"/>
    <sheet name=" 国有资本经营预算财政拨款收入支出决算表" sheetId="11" r:id="rId9"/>
    <sheet name=" 财政拨款“三公”经费、行政参公单位机关运行经费情况表" sheetId="12" r:id="rId10"/>
    <sheet name=" 一般公共预算财政拨款“三公”经费情况表" sheetId="13" r:id="rId11"/>
    <sheet name="国有资产使用情况表" sheetId="14" r:id="rId12"/>
    <sheet name=" 2023年度部门整体支出绩效自评情况" sheetId="18" r:id="rId13"/>
    <sheet name="  部门整体支出绩效自评表" sheetId="19" r:id="rId14"/>
    <sheet name="2023年度项目支出绩效自评表（百花冲片区供水工程） " sheetId="20" r:id="rId15"/>
    <sheet name="2023年度项目支出绩效自评表（小型水库维修养护项目）" sheetId="21" r:id="rId16"/>
    <sheet name="2023年度项目支出绩效自评表（光禄镇高产农田灌溉工程)" sheetId="22" r:id="rId17"/>
    <sheet name="2023年度项目支出绩效自评表（农村供水保障） " sheetId="25" r:id="rId18"/>
    <sheet name="2023年度项目支出绩效自评表（胡家山水库除险加固工程）" sheetId="27" r:id="rId19"/>
    <sheet name="2023年度项目支出绩效自评表（小型病险水库除险加固项目）" sheetId="40" r:id="rId20"/>
    <sheet name="2023年度项目支出绩效自评表（小型水库雨水情测报和安全）" sheetId="41" r:id="rId21"/>
    <sheet name="2023年度项目支出绩效自评表（大麦地水库水源地）" sheetId="23" r:id="rId22"/>
    <sheet name="2023年度项目支出绩效自评表（小农水项目）" sheetId="24" r:id="rId23"/>
    <sheet name="2023年度项目支出绩效自评表（防汛抗旱项目） " sheetId="28" r:id="rId24"/>
    <sheet name="2023年度项目支出绩效自评表（河道治理项目）  " sheetId="29" r:id="rId25"/>
    <sheet name="2023年度项目支出绩效自评表（水资源节约管理与保护）" sheetId="30" r:id="rId26"/>
    <sheet name="2023年度项目支出绩效自评表（水土保持项目）" sheetId="31" r:id="rId27"/>
    <sheet name="2023年度项目支出绩效自评表（干香凹水库）" sheetId="39" r:id="rId28"/>
    <sheet name="2023年度项目支出绩效自评表（龙潭箐水库工程建设项目）" sheetId="36" r:id="rId29"/>
    <sheet name="2023年度项目支出绩效自评表（水利前期工作经费） " sheetId="32" r:id="rId30"/>
    <sheet name="2023年度项目支出绩效自评表（河库连通工程）" sheetId="26" r:id="rId31"/>
    <sheet name="2023年度项目支出绩效自评表（招商引资工作经费）  " sheetId="37" r:id="rId32"/>
    <sheet name="FMDM 封面代码 " sheetId="42" r:id="rId33"/>
    <sheet name="Sheet1" sheetId="43" r:id="rId34"/>
    <sheet name="HIDDENSHEETNAME" sheetId="2" r:id="rId35"/>
  </sheets>
  <definedNames>
    <definedName name="地区名称">#REF!</definedName>
    <definedName name="地区名称" localSheetId="12">#REF!</definedName>
    <definedName name="地区名称" localSheetId="13">#REF!</definedName>
    <definedName name="_xlnm.Print_Area" localSheetId="13">'  部门整体支出绩效自评表'!$A$1:$J$57</definedName>
    <definedName name="地区名称" localSheetId="14">#REF!</definedName>
    <definedName name="地区名称" localSheetId="15">#REF!</definedName>
    <definedName name="地区名称" localSheetId="16">#REF!</definedName>
    <definedName name="地区名称" localSheetId="21">#REF!</definedName>
    <definedName name="地区名称" localSheetId="22">#REF!</definedName>
    <definedName name="地区名称" localSheetId="17">#REF!</definedName>
    <definedName name="地区名称" localSheetId="18">#REF!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9">#REF!</definedName>
    <definedName name="地区名称" localSheetId="31">#REF!</definedName>
    <definedName name="地区名称" localSheetId="19">#REF!</definedName>
    <definedName name="地区名称" localSheetId="20">#REF!</definedName>
  </definedNames>
  <calcPr calcId="144525"/>
</workbook>
</file>

<file path=xl/sharedStrings.xml><?xml version="1.0" encoding="utf-8"?>
<sst xmlns="http://schemas.openxmlformats.org/spreadsheetml/2006/main" count="3947" uniqueCount="1426">
  <si>
    <t>收入支出决算表</t>
  </si>
  <si>
    <t>公开01表</t>
  </si>
  <si>
    <t>部门：姚安县水务局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</si>
  <si>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</si>
  <si>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</si>
  <si>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</si>
  <si>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</si>
  <si>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</si>
  <si>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</si>
  <si>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</si>
  <si>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</si>
  <si>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</si>
  <si>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</si>
  <si>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</si>
  <si>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</si>
  <si>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</si>
  <si>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</si>
  <si>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</si>
  <si>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</si>
  <si>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</si>
  <si>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</si>
  <si>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</si>
  <si>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</si>
  <si>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</si>
  <si>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</si>
  <si>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</si>
  <si>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</si>
  <si>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</si>
  <si>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</si>
  <si>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</si>
  <si>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</si>
  <si>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</si>
  <si>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</si>
  <si>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</si>
  <si>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</si>
  <si>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</si>
  <si>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</si>
  <si>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</si>
  <si>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</si>
  <si>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</si>
  <si>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</si>
  <si>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</si>
  <si>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</si>
  <si>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</si>
  <si>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</si>
  <si>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</si>
  <si>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</si>
  <si>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</si>
  <si>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</si>
  <si>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</si>
  <si>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</si>
  <si>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</si>
  <si>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</si>
  <si>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</si>
  <si>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</si>
  <si>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</si>
  <si>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</si>
  <si>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</si>
  <si>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</si>
  <si>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</si>
  <si>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</si>
  <si>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</si>
  <si>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</si>
  <si>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</si>
  <si>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</si>
  <si>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</si>
  <si>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</si>
  <si>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</si>
  <si>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</si>
  <si>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</si>
  <si>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</si>
  <si>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</si>
  <si>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</si>
  <si>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</si>
  <si>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</si>
  <si>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</si>
  <si>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</si>
  <si>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</si>
  <si>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</si>
  <si>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</si>
  <si>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</si>
  <si>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</si>
  <si>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</si>
  <si>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</si>
  <si>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</si>
  <si>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</si>
  <si>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</si>
  <si>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</si>
  <si>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</si>
  <si>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</si>
  <si>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</si>
  <si>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</si>
  <si>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</si>
  <si>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</si>
  <si>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</si>
  <si>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</si>
  <si>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</si>
  <si>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</si>
  <si>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</si>
  <si>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</si>
  <si>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</si>
  <si>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</si>
  <si>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</si>
  <si>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</si>
  <si>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</si>
  <si>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</si>
  <si>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</si>
  <si>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</si>
  <si>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</si>
  <si>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</si>
  <si>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</si>
  <si>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</si>
  <si>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</si>
  <si>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</si>
  <si>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</si>
  <si>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</si>
  <si>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</si>
  <si>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</si>
  <si>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</si>
  <si>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</si>
  <si>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</si>
  <si>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</si>
  <si>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</si>
  <si>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</si>
  <si>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</si>
  <si>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</si>
  <si>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</si>
  <si>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</si>
  <si>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</si>
  <si>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</si>
  <si>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</si>
  <si>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</si>
  <si>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</si>
  <si>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</si>
  <si>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</si>
  <si>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</si>
  <si>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</si>
  <si>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</si>
  <si>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</si>
  <si>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</si>
  <si>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</si>
  <si>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</si>
  <si>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</si>
  <si>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</si>
  <si>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</si>
  <si>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</si>
  <si>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</si>
  <si>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</si>
  <si>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</si>
  <si>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</si>
  <si>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</si>
  <si>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</si>
  <si>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</si>
  <si>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</si>
  <si>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</si>
  <si>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</si>
  <si>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</si>
  <si>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</si>
  <si>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</si>
  <si>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</si>
  <si>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21203</t>
  </si>
  <si>
    <t>城乡社区公共设施</t>
  </si>
  <si>
    <t>2120303</t>
  </si>
  <si>
    <t>小城镇基础设施建设</t>
  </si>
  <si>
    <t>21208</t>
  </si>
  <si>
    <t>国有土地使用权出让收入安排的支出</t>
  </si>
  <si>
    <t>2120814</t>
  </si>
  <si>
    <t>农业生产发展支出</t>
  </si>
  <si>
    <t>213</t>
  </si>
  <si>
    <t>农林水支出</t>
  </si>
  <si>
    <t>21303</t>
  </si>
  <si>
    <t>水利</t>
  </si>
  <si>
    <t>2130301</t>
  </si>
  <si>
    <t>行政运行</t>
  </si>
  <si>
    <t>2130302</t>
  </si>
  <si>
    <t>一般行政管理事务</t>
  </si>
  <si>
    <t>2130304</t>
  </si>
  <si>
    <t>水利行业业务管理</t>
  </si>
  <si>
    <t>2130305</t>
  </si>
  <si>
    <t>水利工程建设</t>
  </si>
  <si>
    <t>2130306</t>
  </si>
  <si>
    <t>水利工程运行与维护</t>
  </si>
  <si>
    <t>2130308</t>
  </si>
  <si>
    <t>水利前期工作</t>
  </si>
  <si>
    <t>2130310</t>
  </si>
  <si>
    <t>水土保持</t>
  </si>
  <si>
    <t>2130311</t>
  </si>
  <si>
    <t>水资源节约管理与保护</t>
  </si>
  <si>
    <t>2130314</t>
  </si>
  <si>
    <t>防汛</t>
  </si>
  <si>
    <t>2130315</t>
  </si>
  <si>
    <t>抗旱</t>
  </si>
  <si>
    <t>2130317</t>
  </si>
  <si>
    <t>水利技术推广</t>
  </si>
  <si>
    <t>2130319</t>
  </si>
  <si>
    <t>江河湖库水系综合整治</t>
  </si>
  <si>
    <t>21305</t>
  </si>
  <si>
    <t>巩固脱贫攻坚成果衔接乡村振兴</t>
  </si>
  <si>
    <t>2130504</t>
  </si>
  <si>
    <t>农村基础设施建设</t>
  </si>
  <si>
    <t>2130505</t>
  </si>
  <si>
    <t>生产发展</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</si>
  <si>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</si>
  <si>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</si>
  <si>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</si>
  <si>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</si>
  <si>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</si>
  <si>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</si>
  <si>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</si>
  <si>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</si>
  <si>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</si>
  <si>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</si>
  <si>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</si>
  <si>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</si>
  <si>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</si>
  <si>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</si>
  <si>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</si>
  <si>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</si>
  <si>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</si>
  <si>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</si>
  <si>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</si>
  <si>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</si>
  <si>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201</t>
  </si>
  <si>
    <t>一般公共服务支出</t>
  </si>
  <si>
    <t>20113</t>
  </si>
  <si>
    <t>商贸事务</t>
  </si>
  <si>
    <t>2011308</t>
  </si>
  <si>
    <t>招商引资</t>
  </si>
  <si>
    <t>211</t>
  </si>
  <si>
    <t>节能环保支出</t>
  </si>
  <si>
    <t>21103</t>
  </si>
  <si>
    <t>污染防治</t>
  </si>
  <si>
    <t>2110302</t>
  </si>
  <si>
    <t>水体</t>
  </si>
  <si>
    <t>21299</t>
  </si>
  <si>
    <t>其他城乡社区支出</t>
  </si>
  <si>
    <t>2129999</t>
  </si>
  <si>
    <t>2130399</t>
  </si>
  <si>
    <t>其他水利支出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</si>
  <si>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</si>
  <si>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</si>
  <si>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</si>
  <si>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</si>
  <si>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</si>
  <si>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</si>
  <si>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</si>
  <si>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</si>
  <si>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</si>
  <si>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</si>
  <si>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</si>
  <si>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</si>
  <si>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</si>
  <si>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</si>
  <si>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</si>
  <si>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</si>
  <si>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</si>
  <si>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</si>
  <si>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</si>
  <si>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</si>
  <si>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</si>
  <si>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</si>
  <si>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</si>
  <si>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</si>
  <si>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</si>
  <si>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</si>
  <si>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</si>
  <si>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</si>
  <si>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</si>
  <si>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</si>
  <si>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</si>
  <si>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</si>
  <si>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</si>
  <si>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</si>
  <si>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</si>
  <si>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</si>
  <si>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</si>
  <si>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</si>
  <si>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</si>
  <si>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</si>
  <si>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</si>
  <si>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</si>
  <si>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</si>
  <si>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</si>
  <si>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</si>
  <si>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</si>
  <si>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</si>
  <si>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</si>
  <si>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</si>
  <si>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</si>
  <si>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</si>
  <si>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</si>
  <si>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</si>
  <si>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</si>
  <si>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</si>
  <si>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</si>
  <si>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</si>
  <si>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</si>
  <si>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</si>
  <si>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</si>
  <si>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</si>
  <si>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</si>
  <si>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</si>
  <si>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</si>
  <si>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</si>
  <si>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</si>
  <si>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</si>
  <si>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</si>
  <si>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</si>
  <si>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</si>
  <si>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</si>
  <si>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</si>
  <si>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</si>
  <si>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</si>
  <si>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</si>
  <si>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</si>
  <si>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</si>
  <si>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</si>
  <si>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</si>
  <si>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</si>
  <si>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</si>
  <si>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</si>
  <si>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</si>
  <si>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</si>
  <si>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</si>
  <si>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</si>
  <si>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</si>
  <si>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</si>
  <si>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</si>
  <si>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</si>
  <si>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</si>
  <si>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</si>
  <si>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</si>
  <si>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</si>
  <si>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</si>
  <si>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</si>
  <si>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</si>
  <si>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</si>
  <si>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</si>
  <si>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</si>
  <si>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</si>
  <si>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</si>
  <si>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</si>
  <si>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</si>
  <si>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</si>
  <si>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</si>
  <si>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</si>
  <si>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</si>
  <si>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</si>
  <si>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</si>
  <si>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</si>
  <si>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</si>
  <si>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</si>
  <si>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</si>
  <si>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</si>
  <si>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</si>
  <si>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</si>
  <si>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</si>
  <si>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</si>
  <si>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</si>
  <si>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</si>
  <si>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</si>
  <si>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</si>
  <si>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</si>
  <si>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</si>
  <si>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</si>
  <si>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</si>
  <si>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</si>
  <si>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</si>
  <si>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</si>
  <si>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</si>
  <si>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</si>
  <si>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</si>
  <si>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</si>
  <si>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</si>
  <si>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</si>
  <si>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</si>
  <si>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</si>
  <si>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</si>
  <si>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</si>
  <si>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</si>
  <si>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</si>
  <si>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</si>
  <si>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</si>
  <si>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</si>
  <si>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</si>
  <si>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</si>
  <si>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</si>
  <si>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</si>
  <si>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</si>
  <si>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</si>
  <si>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</si>
  <si>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</si>
  <si>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</si>
  <si>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</si>
  <si>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</si>
  <si>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</si>
  <si>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</si>
  <si>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</si>
  <si>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</si>
  <si>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</si>
  <si>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</si>
  <si>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</si>
  <si>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</si>
  <si>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</si>
  <si>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</si>
  <si>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</si>
  <si>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</si>
  <si>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</si>
  <si>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</si>
  <si>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</si>
  <si>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</si>
  <si>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</si>
  <si>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</si>
  <si>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</si>
  <si>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</si>
  <si>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</si>
  <si>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</si>
  <si>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</si>
  <si>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</si>
  <si>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</si>
  <si>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</si>
  <si>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</si>
  <si>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</si>
  <si>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</si>
  <si>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</si>
  <si>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</si>
  <si>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</si>
  <si>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</si>
  <si>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</si>
  <si>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</si>
  <si>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</si>
  <si>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</si>
  <si>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</si>
  <si>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</si>
  <si>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</si>
  <si>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</si>
  <si>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</si>
  <si>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</si>
  <si>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</si>
  <si>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</si>
  <si>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</si>
  <si>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</si>
  <si>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</si>
  <si>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</si>
  <si>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</si>
  <si>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</si>
  <si>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</si>
  <si>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</si>
  <si>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</si>
  <si>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</si>
  <si>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</si>
  <si>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</si>
  <si>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</si>
  <si>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</si>
  <si>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</si>
  <si>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</si>
  <si>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</si>
  <si>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</si>
  <si>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</si>
  <si>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</si>
  <si>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</si>
  <si>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</si>
  <si>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</si>
  <si>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</si>
  <si>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</si>
  <si>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</si>
  <si>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</si>
  <si>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</si>
  <si>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</si>
  <si>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</si>
  <si>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</si>
  <si>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</si>
  <si>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</si>
  <si>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</si>
  <si>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</si>
  <si>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</si>
  <si>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</si>
  <si>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</si>
  <si>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</si>
  <si>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</si>
  <si>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</si>
  <si>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</si>
  <si>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</si>
  <si>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</si>
  <si>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</si>
  <si>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</si>
  <si>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</si>
  <si>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</si>
  <si>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</si>
  <si>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</si>
  <si>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</si>
  <si>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</si>
  <si>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</si>
  <si>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</si>
  <si>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注：1.本表反映部门本年度国有资本经营预算财政拨款的收支和年初、年末结转结余情况。2.本单位无国有资本经营预算财政拨款收入支出情况。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</si>
  <si>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</si>
  <si>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</si>
  <si>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</si>
  <si>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</si>
  <si>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</si>
  <si>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</si>
  <si>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</si>
  <si>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</si>
  <si>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</si>
  <si>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</si>
  <si>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</si>
  <si>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</si>
  <si>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</si>
  <si>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</si>
  <si>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</si>
  <si>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</si>
  <si>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</si>
  <si>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</si>
  <si>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</si>
  <si>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（二）相关统计数据</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</si>
  <si>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</si>
  <si>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</si>
  <si>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</si>
  <si>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</si>
  <si>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</si>
  <si>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</si>
  <si>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</si>
  <si>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</si>
  <si>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</si>
  <si>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</si>
  <si>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</si>
  <si>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</si>
  <si>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</si>
  <si>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据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</si>
  <si>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</si>
  <si>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</si>
  <si>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</si>
  <si>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</si>
  <si>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</si>
  <si>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</si>
  <si>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</si>
  <si>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</si>
  <si>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</si>
  <si>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</si>
  <si>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</si>
  <si>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</si>
  <si>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</si>
  <si>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</si>
  <si>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</si>
  <si>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</si>
  <si>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</si>
  <si>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</si>
  <si>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</si>
  <si>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</si>
  <si>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</si>
  <si>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</si>
  <si>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</si>
  <si>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附件：13</t>
  </si>
  <si>
    <t>2023年度部门整体支出绩效自评情况</t>
  </si>
  <si>
    <t>公开13表</t>
  </si>
  <si>
    <t>一、部门基本情况</t>
  </si>
  <si>
    <t>（一）部门概况</t>
  </si>
  <si>
    <t>姚安县水务局2023年末行政单位1个，其他事业单位1个：姚安县水务局灌区管理委员会（财政差额补助事业单位）。姚安县水务局2023年末实有人员编制82人。其中：行政编制14人（含行政工勤编制3人），事业编制68人；在职在编实有行政人员12人（含行政工勤人员3人），事业人员65人。离退休人员83人，其中：离休0人，退休83人。实有车辆编制5辆，实有车辆6辆。</t>
  </si>
  <si>
    <t>（二）部门绩效目标的设立情况</t>
  </si>
  <si>
    <t>姚安县水务局主要工作职责：一是负责保障水资源的合理开发利用；二是负责生活、生产经营和生态环境用水的保障；三是负责贯彻执行国家、省、州有关水利工程建设的规范和技术标准，负责提出全县水利固定资产投资规模、方向、具体安排建议并组织指导实施，按规定权限审批、核准规划内和年度计划规模内固定资产投资项目，拟订水利资金安排建议并负责项目实施的监督管理；四是指导水资源保护工作；五是负责节约用水工作；六是指导水利设施、水域及其岸线的管理、保护与综合利用；七是负责推进河湖长制工作的组织协调、调度督导和检查考核等工作；八是指导监督水利工程建设与运行管理；九是负责水土保持工作；十是指导农村水利工作；十一是负责水利法律法规的实施和监督检查；十二是负责落实综合防灾减灾规划相关要求，组织编制洪水干旱灾害防治规划并指导实施。我单位成立了由局长任组长、项目负责相关股室负责人为成员的绩效目标工作领导小组，负责开展姚安县水利项目的实施，在设置整体绩效目标时，组织相关人员对各项绩效目标进行了充分论证和审核，确保目标符合项目实际，并能全面反映项目的预期产出和效果，指标内容完整、指向明确、量化可行。</t>
  </si>
  <si>
    <t>（三）部门整体收支情况</t>
  </si>
  <si>
    <t>姚安县水务局2023年度收入合计132454969.28元。其中：2023年财政拨款收入96545693.81元，2023年非财政拨款收入26600.00元，2023年年初结转结余35882675.47元；2023年度支出合计105532155.33元，其中：基本支出12784403.48元，（社会保障和就业支出2049952.77元，卫生健康支出586334.8元，农林水支出9596717.91元，住房保障支出551398.00元）；项目支出92747751.85元（一般公共服务支出3544.00元，节能环保支出1715.00元，城乡社区支出3075989.32元，农林水支出29666503.53元，其他支出60000000.00元，占总支出的56.85%）。</t>
  </si>
  <si>
    <t>（四）部门预算管理制度建设情况</t>
  </si>
  <si>
    <t>我单位严格执行《中华人民共和国预算法》《部门决算管理制度》和《云南省省本级部门决算批复办法》及相关财政财务管理制度和会计核算规定，制定了《姚安县水务局工作规则》，规范部门预算管理、收入管理、支出管理、资产管理和监督检查等各项制度；规范单位财务行为，提高会计工作水平。</t>
  </si>
  <si>
    <t>（五）严控“三公经费”支出情况</t>
  </si>
  <si>
    <t>姚安县水务局2023年度三公经费支出250065.54元，其中：因公出国（境）费支出0元，公务用车购置费179800.00元，公务用车运行维护费60265.54元，公务接待费10000.00元。</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</si>
  <si>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</si>
  <si>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</si>
  <si>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率和效果，分析存在问题及原因，及时总结经验，改进管理措施，不断增强和落实绩效管理责任，完善工作机制，有效提高资金管理水平，充分发挥财政资金的使用效益。</t>
  </si>
  <si>
    <t>（二）自评组织过程</t>
  </si>
  <si>
    <t>1.前期准备</t>
  </si>
  <si>
    <t>单位领导高度重视，召开专题会议安排布置绩效自评工作，明确分管领导及科室负责人的工作任务和责任，及时跟踪问效；要求相关人员平时注意收集资料，年终及时开展绩效自评工作。</t>
  </si>
  <si>
    <t>2.组织实施</t>
  </si>
  <si>
    <t>对项目资金的落实、支出、监督、管理跟踪问效，了解项目资金使用的过程、结果，判断资金使用是否科学、合理和有效。通过设置指标的预期值、标准值、完成值来评价每个指标的最终得分，以最终得分来综合评价项目的绩效，并形成绩效自评报告。</t>
  </si>
  <si>
    <t>三、评价情况分析及综合评价结论</t>
  </si>
  <si>
    <t xml:space="preserve"> 1、资金使用效益高。表现在：一是保障了职工工资、津贴补贴及时足额发放，没有出现拖欠职工工资、离退休费用等情况；二是保障了各项工作的正常运转，工程款拨付合理合规，无拖欠工程款问题发生；三是资金使用无虚列支出及随意使用现象，无大额现金支付现象。
 2、充分发挥了项目资金的使用效益。严格按照政府采购规定办理政府采购审批手续，按合同约定支付项目资金，使项目顺利实施。
    根据整体支出绩效评价指标规定的内容，经综合评价，2023年度整体支出绩效评为“优秀”。</t>
  </si>
  <si>
    <t>四、存在的问题和整改情况</t>
  </si>
  <si>
    <t xml:space="preserve">   我局年度部门经费预算和专项资金年终执行结果与年初预算数相差较大，离综合财政预算管理的要求还有差距。由于年度预算编制受到编制口径及政策性的影响，年初部门预算未含单位项目支出预算及非本级财力安排预算，客观上导致了预算的编制与实际执行情况有较大差距。应尽可能上下对接并结合近几年的支出实际，合理编制部门预算，尽量减小年初预算批复与年终执行结果的差距。
   对绩效评价工作重视不够，项目实施进度、工程完工验收、资金支付率、地方配套资金、自评质量等方面有待提高；主管业务科室之间应加强沟通，增强协作配合意识。</t>
  </si>
  <si>
    <t>五、绩效自评结果应用</t>
  </si>
  <si>
    <t>实现绩效评价结果在姚安县水务局2023年部门预算编制和执行工作中的应用，实现绩效评价与部门预算的有机结合，促进财政资金的合理分配与有效使用，提升财政精细化管理水平。</t>
  </si>
  <si>
    <t>六、主要经验及做法</t>
  </si>
  <si>
    <t>姚安县水务局长期以来一直高度重视单位财务管理、绩效管理及审核工作。一是成立专项工作领导小组加强组织领导工作，落实专门人员办理日常工作；二是加强制度建设，建立健全各项规章制度，让完善的控制制度成为我们推动工作的重要手段。</t>
  </si>
  <si>
    <t>七、其他需说明的情况</t>
  </si>
  <si>
    <t xml:space="preserve">无其他情况说明的情况 </t>
  </si>
  <si>
    <t>备注：涉密部门和涉密信息按保密规定不公开。</t>
  </si>
  <si>
    <t>附表14</t>
  </si>
  <si>
    <t>2023年度部门整体支出绩效自评表</t>
  </si>
  <si>
    <t>公开14表</t>
  </si>
  <si>
    <t>部门名称</t>
  </si>
  <si>
    <t>姚安县水务局</t>
  </si>
  <si>
    <t>内容</t>
  </si>
  <si>
    <t>说明</t>
  </si>
  <si>
    <t>部门总体目标</t>
  </si>
  <si>
    <t>部门职责</t>
  </si>
  <si>
    <t>1.贯彻执行国家和省、州水行政方针、政策和法律法规规章；结合我县实际情况，起草全县水利工作的地方性规章和规范性文件，经批准后监督实施。 2.组织编制全县水利工作发展战略和中长期规划以及年度计划；组织编制县内主要河流流域综合规划和指导、协调流域的有关专业规划，并按批准的方案监督实施。3.统一管理全县水资源（地表水和地下水以及水能资源）；组织拟定全县和乡（镇）水的中长期供求计划、水量分配方案，并监督实施；组织全县有关国民经济计划、乡（镇）规划及重大建设项目的水资源和防洪规划工作；组织实施取水许可制度和水资源费征收工作；  4.拟定计划用水、安全用水、节约用水政策，编制节约用水规划，制定有关标准，组织监督安全用水和节约用水工作；按照国家资源与环境保护的相关法律法规和标准，拟定全县水资源保护规划方案，实施监督管理。5.协调处理县内水政监察和水行政执法工作；调处县内部门间和乡（镇）间的水事纠纷。 6.规划建设、管理或指导全县各乡（镇）的小型水利工程、乡（镇）供水、农村人畜饮水和农村小水电工作，并组织或指导、监督经批准工程的实施和技术质量监督检查。7.对水利工程建设进行行业管理，并按规定程序转报有关工程计划、规划；负责组织建设和管理具有控制性的县属重要水利工程；负责重要河道的综合治理。8.负责监督检查全县水利资金的管理使用；对水利综合经营实行行业管理，确保固定资产保值增值。9.承担县人民政府防汛抗旱指挥部日常工作，组织、协调、监督、指导全县防汛抗旱工作，对县内主要河流和重要水利工程的防汛抗旱实施统一调度。10.组织协调小水电建设和管理工作，组织实施农村水电电气化和小水电代柴建设工作；组织协调实施水利行业的农网改造，城乡用电同网同价和电力扶贫工作。 11.统一管理县内的水产资源；12.归口管理县级水利系统党、群工作和指导行业学会工作。13.承办县委、县人民政府及上级有关部门交办的其他工作。 14.承办县人大、县政协交办的其他事项；负责办理人大代表、政协委员建议、提案、议案的回复工作。</t>
  </si>
  <si>
    <t>总体绩效目标</t>
  </si>
  <si>
    <t>1.开展好水源地保护工作；2.加强水库建设管理工作；3.扎实做好农村饮水保障工作；4.抓好灌区建设工作；5.做好防汛、库塘蓄水工作；6.抓实河湖长制工作；7.抓好水资源管理工作；8.做好水土保持工作；9.抓好安全生产工作；10.抓好水利项目管理工作。</t>
  </si>
  <si>
    <t>一、部门年度目标</t>
  </si>
  <si>
    <t>财年</t>
  </si>
  <si>
    <t>目标</t>
  </si>
  <si>
    <t>实际完成情况</t>
  </si>
  <si>
    <t>2023</t>
  </si>
  <si>
    <t>2023年，扎实推进百花冲片区供水工程、白沙冲水库扩建项目等10项重点前期工程；投入275万元水利抗旱资金，用于各乡镇抗旱拉运水补助和供水设施抢护维修补助；灌区管委会实施5座小（1）型水库维修养护工程项目、8处输水干渠管道水毁修复；全县库塘蓄水6577万m3，较去年同期全县库塘蓄水6139万m3多438万m3，大春生产累计完成供水量1487.47万m3，其中农业渠道供水1397.36万m3、管道供水90.11万m3。实施3件小型水库除险加固、34件小型水库维修养护工程、对5座小（1）型水库、14座小（2）型水库雨水情测报和安全监测设施建设；河长办开展巡查检查360次、督查通报问题清单问题108个、交办问题173个、督办问题57个，督查通报20期，发出工作简报15期、河道清理整治保洁工作通知7期，督促栋川镇、光禄镇、太平镇、县级93家保洁单位和17个村（居）委会先后开展蜻蛉河河道清理7次，清理杂草杂物、农作物秸秆、河道淤积300吨，投入河道清理等相关工作89.5万元；并开展地下水清理排查取水井2648眼，对需整改的60眼取水井完成了问题整改，办理延续取水许可证7个，应收尽收水资源费43.08万元；2023年，审批生产建设项目水土保持方案10件，水土保持设施验收报备建设项目10件，开展全县范围内生产建设项目水土保持现场监督检查21次，对未编报水土保持方案、未缴纳水土保持补偿费及未履行水土保持措施的生产建设项目下达整改通知16份，征收水土保持设施补偿费173.92万元。2023年，召集参加安全生产视频会10次，组织县级安全生产信息系统培训3次，开展水利普法宣传培训4次，发放宣传材料共10000余份，解答群众咨询121人次，制定下发2023年度安全生产制度措施28个，签订安全生产责任书、责任状、承诺书38份。组织开展执法检查61场次，排查径流面积50平方公里以上河流涉水违法建设项目369件，复核遥感图斑251个。开展安全生产督察检查10次，配合参与州、县综合督查7次，开展水利工程巡查检查103人次，开展河道巡查检查89公里，检查水库96座、其他水利工程24处。督查检查发现隐患问题141个，提出整改措施和建议督促整改结束141个。</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</si>
  <si>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</si>
  <si>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</si>
  <si>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</si>
  <si>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</si>
  <si>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</si>
  <si>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</si>
  <si>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</si>
  <si>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</si>
  <si>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</si>
  <si>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</si>
  <si>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</si>
  <si>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</si>
  <si>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</si>
  <si>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</si>
  <si>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扎实做好农村饮水保障工作</t>
  </si>
  <si>
    <t>省级</t>
  </si>
  <si>
    <t>姚安县百花冲片区供水工程项目</t>
  </si>
  <si>
    <t>无</t>
  </si>
  <si>
    <t>加强水库建设管理工作</t>
  </si>
  <si>
    <t>中央</t>
  </si>
  <si>
    <t>姚安县小型水库维修养护项目</t>
  </si>
  <si>
    <t>抓实河湖长制工作</t>
  </si>
  <si>
    <t>姚安县光禄镇高产农田灌溉工程补助资金</t>
  </si>
  <si>
    <t>做好农村饮水保障工作</t>
  </si>
  <si>
    <t>姚安县农村供水保障三年专项行动项目</t>
  </si>
  <si>
    <t>姚安县胡家山水库除险加固工程项目</t>
  </si>
  <si>
    <t>姚安县小型病险水库除险加固项目</t>
  </si>
  <si>
    <t>姚安县小型水库雨水情测报和安全监测设施建设项目</t>
  </si>
  <si>
    <t>开展好水源地保护工作</t>
  </si>
  <si>
    <t>县级</t>
  </si>
  <si>
    <t>姚安县大麦地水库水源地保护及综合整治项目</t>
  </si>
  <si>
    <t>做好防汛、库塘蓄水工作</t>
  </si>
  <si>
    <t>姚安县小农水项目</t>
  </si>
  <si>
    <t>姚安县防汛抗旱项目</t>
  </si>
  <si>
    <t>姚安县河道治理项目</t>
  </si>
  <si>
    <t>抓好水资源管理工作</t>
  </si>
  <si>
    <t>姚安县水资源节约管理与保护项目</t>
  </si>
  <si>
    <t>做好水土保持工作</t>
  </si>
  <si>
    <t>州级</t>
  </si>
  <si>
    <t>姚安县水土保持项目</t>
  </si>
  <si>
    <t>姚安县新建小（1）型干香凹水库工程项目</t>
  </si>
  <si>
    <t>姚安县龙潭箐水库工程建设项目前期工作经费</t>
  </si>
  <si>
    <t>抓好水利项目管理工作</t>
  </si>
  <si>
    <t>姚安县水利前期工作经费</t>
  </si>
  <si>
    <t>姚安县河库连通工程引水项目借款利息专项资金</t>
  </si>
  <si>
    <t>姚安县招商引资工作经费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</si>
  <si>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</si>
  <si>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</si>
  <si>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</si>
  <si>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</si>
  <si>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</si>
  <si>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</si>
  <si>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</si>
  <si>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</si>
  <si>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</si>
  <si>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</si>
  <si>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</si>
  <si>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新建供水管道</t>
  </si>
  <si>
    <t>=</t>
  </si>
  <si>
    <t>千米</t>
  </si>
  <si>
    <t>维修养护小型水库座数</t>
  </si>
  <si>
    <t>座</t>
  </si>
  <si>
    <t>钢闸坝</t>
  </si>
  <si>
    <t>DN150热镀锌钢管</t>
  </si>
  <si>
    <t>米</t>
  </si>
  <si>
    <t>热轧镀锌无缝钢管</t>
  </si>
  <si>
    <t>小型病险水库除险加固座数</t>
  </si>
  <si>
    <t>小型水库雨水情测报</t>
  </si>
  <si>
    <t>小型水库安全监测设施</t>
  </si>
  <si>
    <t>质量指标</t>
  </si>
  <si>
    <t>竣工验收合格率</t>
  </si>
  <si>
    <t>%</t>
  </si>
  <si>
    <t>时效指标</t>
  </si>
  <si>
    <t>计划开功率</t>
  </si>
  <si>
    <t>成本指标</t>
  </si>
  <si>
    <t>单价是否控制在批复概算单价内</t>
  </si>
  <si>
    <t>是</t>
  </si>
  <si>
    <t>费用是否控制在合同约定数额内</t>
  </si>
  <si>
    <t>效益指标</t>
  </si>
  <si>
    <t>可持续影响
指标</t>
  </si>
  <si>
    <t>已建工程是否良性运行</t>
  </si>
  <si>
    <t>工程是否达到设计使用年限</t>
  </si>
  <si>
    <t>满意度指标</t>
  </si>
  <si>
    <t>服务对象满意度指标等</t>
  </si>
  <si>
    <t>实施满意度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</si>
  <si>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</si>
  <si>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</si>
  <si>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</si>
  <si>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</si>
  <si>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</si>
  <si>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</si>
  <si>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</si>
  <si>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</si>
  <si>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r>
      <rPr>
        <sz val="10"/>
        <color rgb="FF000000"/>
        <rFont val="宋体"/>
        <charset val="134"/>
      </rPr>
      <t>项目名称</t>
    </r>
  </si>
  <si>
    <r>
      <rPr>
        <sz val="10"/>
        <color rgb="FF000000"/>
        <rFont val="宋体"/>
        <charset val="134"/>
      </rPr>
      <t>主管部门</t>
    </r>
  </si>
  <si>
    <t>楚雄州水务局</t>
  </si>
  <si>
    <r>
      <rPr>
        <sz val="10"/>
        <color rgb="FF000000"/>
        <rFont val="宋体"/>
        <charset val="134"/>
      </rPr>
      <t>实施单位</t>
    </r>
  </si>
  <si>
    <t>项目资金（元）</t>
  </si>
  <si>
    <t>年初预算数</t>
  </si>
  <si>
    <t>全年执行数</t>
  </si>
  <si>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</si>
  <si>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</si>
  <si>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</si>
  <si>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</si>
  <si>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t>其中：当年财政拨款</t>
  </si>
  <si>
    <r>
      <rPr>
        <sz val="10"/>
        <color rgb="FF000000"/>
        <rFont val="宋体"/>
        <charset val="134"/>
      </rPr>
      <t>—</t>
    </r>
  </si>
  <si>
    <r>
      <rPr>
        <sz val="10"/>
        <color rgb="FF000000"/>
        <rFont val="宋体"/>
        <charset val="134"/>
      </rPr>
      <t>上年结转资金</t>
    </r>
  </si>
  <si>
    <r>
      <rPr>
        <sz val="10"/>
        <color rgb="FF000000"/>
        <rFont val="宋体"/>
        <charset val="134"/>
      </rPr>
      <t>其他资金</t>
    </r>
  </si>
  <si>
    <t>年度总体目标</t>
  </si>
  <si>
    <r>
      <rPr>
        <sz val="10"/>
        <color rgb="FF000000"/>
        <rFont val="宋体"/>
        <charset val="134"/>
      </rPr>
      <t>预期目标</t>
    </r>
  </si>
  <si>
    <r>
      <rPr>
        <sz val="10"/>
        <color rgb="FF000000"/>
        <rFont val="宋体"/>
        <charset val="134"/>
      </rPr>
      <t>实际完成情况</t>
    </r>
  </si>
  <si>
    <t>完成从红梅水库调水至县城百花冲水厂，新建取水口1座，新建供水管道36千米，配套建设其他管网附属工程。2023年年度目标：完成输水管道架设15km。</t>
  </si>
  <si>
    <r>
      <rPr>
        <sz val="10"/>
        <color rgb="FF000000"/>
        <rFont val="宋体"/>
        <charset val="134"/>
      </rPr>
      <t>绩效指标</t>
    </r>
  </si>
  <si>
    <r>
      <rPr>
        <sz val="10"/>
        <color rgb="FF000000"/>
        <rFont val="宋体"/>
        <charset val="134"/>
      </rPr>
      <t>年度指标值</t>
    </r>
  </si>
  <si>
    <r>
      <rPr>
        <sz val="10"/>
        <color rgb="FF000000"/>
        <rFont val="宋体"/>
        <charset val="134"/>
      </rPr>
      <t>实际完成值</t>
    </r>
  </si>
  <si>
    <r>
      <rPr>
        <sz val="10"/>
        <color rgb="FF000000"/>
        <rFont val="宋体"/>
        <charset val="134"/>
      </rPr>
      <t>偏差原因分析及改进措施</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</si>
  <si>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</si>
  <si>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</si>
  <si>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</si>
  <si>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指标性质</t>
    </r>
  </si>
  <si>
    <r>
      <rPr>
        <sz val="10"/>
        <color rgb="FF000000"/>
        <rFont val="宋体"/>
        <charset val="134"/>
      </rPr>
      <t>指标值</t>
    </r>
  </si>
  <si>
    <r>
      <rPr>
        <sz val="10"/>
        <color rgb="FF000000"/>
        <rFont val="宋体"/>
        <charset val="134"/>
      </rPr>
      <t>产出指标</t>
    </r>
  </si>
  <si>
    <t>新建取水口</t>
  </si>
  <si>
    <t>工程施工标准</t>
  </si>
  <si>
    <t>符合规范要求</t>
  </si>
  <si>
    <t>是/否</t>
  </si>
  <si>
    <t>质量合格率</t>
  </si>
  <si>
    <t>100</t>
  </si>
  <si>
    <t>按照批复工期按时完工</t>
  </si>
  <si>
    <t>月</t>
  </si>
  <si>
    <t>2023年完成目标一半，2024年全面完成</t>
  </si>
  <si>
    <r>
      <rPr>
        <sz val="10"/>
        <color rgb="FF000000"/>
        <rFont val="宋体"/>
        <charset val="134"/>
      </rPr>
      <t>成本指标</t>
    </r>
  </si>
  <si>
    <t>单方供水成本</t>
  </si>
  <si>
    <t>&lt;</t>
  </si>
  <si>
    <t>元</t>
  </si>
  <si>
    <t>可持续影响指标</t>
  </si>
  <si>
    <t>供水管网漏损率</t>
  </si>
  <si>
    <t>供水保证率</t>
  </si>
  <si>
    <t>95</t>
  </si>
  <si>
    <r>
      <rPr>
        <sz val="10"/>
        <color rgb="FF000000"/>
        <rFont val="宋体"/>
        <charset val="134"/>
      </rPr>
      <t>服务对象满意度指标等</t>
    </r>
  </si>
  <si>
    <t>受益群众满意度</t>
  </si>
  <si>
    <r>
      <rPr>
        <sz val="10"/>
        <color rgb="FF000000"/>
        <rFont val="宋体"/>
        <charset val="134"/>
      </rPr>
      <t>其他需要说明事项</t>
    </r>
  </si>
  <si>
    <r>
      <rPr>
        <sz val="10"/>
        <color rgb="FF000000"/>
        <rFont val="宋体"/>
        <charset val="134"/>
      </rPr>
      <t>总分</t>
    </r>
  </si>
  <si>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</si>
  <si>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</si>
  <si>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</si>
  <si>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</si>
  <si>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</si>
  <si>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姚安县小型水库维修养护项目资金</t>
  </si>
  <si>
    <t>完成大康郎水库、改水河水库、杨家村水库等16座小（1）型水库大坝坝顶硬化、坝坡排水沟清理修复维修养护等和子腊地水库、金家闸水库、沙地海水库等43座小（2）型水库修复完善大坝水位尺、安全监测设施及闸门养护、排水沟清理等维修养护建设任务，有力提高小型水库安全运行保障水平。</t>
  </si>
  <si>
    <t>维修养护小（1）型水库座数</t>
  </si>
  <si>
    <t>维修养护小（2）型水库座数</t>
  </si>
  <si>
    <t>2024年6月底，完工项目初步验收率</t>
  </si>
  <si>
    <t>工程验收合格率</t>
  </si>
  <si>
    <t>质量达标率</t>
  </si>
  <si>
    <t>2024年6月底，投资完成比例</t>
  </si>
  <si>
    <t>当年开工率</t>
  </si>
  <si>
    <t>项目支出预算控制范围</t>
  </si>
  <si>
    <t>经济效益指标</t>
  </si>
  <si>
    <t>新增、恢复灌溉面积</t>
  </si>
  <si>
    <t>亩</t>
  </si>
  <si>
    <t>社会效益指标</t>
  </si>
  <si>
    <t>小（2）型水库维修养护保护人员数量</t>
  </si>
  <si>
    <t>人</t>
  </si>
  <si>
    <t>小（1）型水库维修养护保护人员数量</t>
  </si>
  <si>
    <t>万人</t>
  </si>
  <si>
    <t>生态效益指标</t>
  </si>
  <si>
    <t>有关水库是否建立完善的管理制度、落实责任人</t>
  </si>
  <si>
    <t>有关小型水库工程是否安全正常运行</t>
  </si>
  <si>
    <t>工程设计使用年限</t>
  </si>
  <si>
    <t>年</t>
  </si>
  <si>
    <t>完成班刘村、江尾村建钢闸坝高2.5米，宽15米，4座，钢坝闸门及配件（15m*2.5m）3套等设施，建成后正常发挥效益。</t>
  </si>
  <si>
    <t>钢坝闸门及配件</t>
  </si>
  <si>
    <t>套</t>
  </si>
  <si>
    <t>开工时间</t>
  </si>
  <si>
    <t>2023年3月</t>
  </si>
  <si>
    <t>年-月-日</t>
  </si>
  <si>
    <t>完工时间</t>
  </si>
  <si>
    <t>2023年9月</t>
  </si>
  <si>
    <t>钢闸坝、钢坝闸门配套设施合格率</t>
  </si>
  <si>
    <t>保障河道两边农田灌溉用水</t>
  </si>
  <si>
    <t>保障河道行洪安全</t>
  </si>
  <si>
    <t>提高蜻蛉河行洪能力及水质提升</t>
  </si>
  <si>
    <t>体现河道水体景观</t>
  </si>
  <si>
    <t>工程建成后是否能良性运行，改善农田灌溉用水</t>
  </si>
  <si>
    <t>受益区群众满意度</t>
  </si>
  <si>
    <r>
      <rPr>
        <sz val="12"/>
        <color rgb="FF000000"/>
        <rFont val="宋体"/>
        <charset val="134"/>
      </rPr>
      <t>附表15</t>
    </r>
  </si>
  <si>
    <r>
      <rPr>
        <b/>
        <sz val="18"/>
        <color rgb="FF000000"/>
        <rFont val="宋体"/>
        <charset val="134"/>
      </rPr>
      <t>2023年度项目支出绩效自评表</t>
    </r>
  </si>
  <si>
    <r>
      <rPr>
        <sz val="10"/>
        <color rgb="FF000000"/>
        <rFont val="宋体"/>
        <charset val="134"/>
      </rPr>
      <t>姚安县农村供水保障三年专项行动项目</t>
    </r>
  </si>
  <si>
    <r>
      <rPr>
        <sz val="10"/>
        <color rgb="FF000000"/>
        <rFont val="宋体"/>
        <charset val="134"/>
      </rPr>
      <t>楚雄州水务局</t>
    </r>
  </si>
  <si>
    <r>
      <rPr>
        <sz val="10"/>
        <color rgb="FF000000"/>
        <rFont val="宋体"/>
        <charset val="134"/>
      </rPr>
      <t>姚安县水务局</t>
    </r>
  </si>
  <si>
    <r>
      <rPr>
        <sz val="10"/>
        <color rgb="FF000000"/>
        <rFont val="宋体"/>
        <charset val="134"/>
      </rPr>
      <t>项目资金（元）</t>
    </r>
  </si>
  <si>
    <r>
      <rPr>
        <sz val="10"/>
        <color rgb="FF000000"/>
        <rFont val="宋体"/>
        <charset val="134"/>
      </rPr>
      <t>年初预算数</t>
    </r>
  </si>
  <si>
    <r>
      <rPr>
        <sz val="10"/>
        <color rgb="FF000000"/>
        <rFont val="宋体"/>
        <charset val="134"/>
      </rPr>
      <t>全年预算数</t>
    </r>
  </si>
  <si>
    <r>
      <rPr>
        <sz val="10"/>
        <color rgb="FF000000"/>
        <rFont val="宋体"/>
        <charset val="134"/>
      </rPr>
      <t>全年执行数</t>
    </r>
  </si>
  <si>
    <r>
      <rPr>
        <sz val="10"/>
        <color rgb="FF000000"/>
        <rFont val="宋体"/>
        <charset val="134"/>
      </rPr>
      <t>其中：当年财政拨款</t>
    </r>
  </si>
  <si>
    <r>
      <rPr>
        <sz val="10"/>
        <color rgb="FF000000"/>
        <rFont val="宋体"/>
        <charset val="134"/>
      </rPr>
      <t>年度总体目标</t>
    </r>
  </si>
  <si>
    <r>
      <rPr>
        <sz val="10"/>
        <color rgb="FF000000"/>
        <rFont val="宋体"/>
        <charset val="134"/>
      </rPr>
      <t>解决适中乡月明村、适中村、菖河村、三木村3500人饮水问题。安装饮水主管DN150热镀锌钢管1088米，热轧镀锌无缝钢管18981米，50m3水池2座，25m3水池5座等配套设施；大河口乡大栎树村、涟水村、大河口村、麂子村12个小组、4800人饮水问题，新建水厂2座，改造水厂1座，架设雨水管道130千米。</t>
    </r>
  </si>
  <si>
    <r>
      <rPr>
        <sz val="10"/>
        <color rgb="FF000000"/>
        <rFont val="宋体"/>
        <charset val="134"/>
      </rPr>
      <t>度量单位</t>
    </r>
  </si>
  <si>
    <r>
      <rPr>
        <sz val="10"/>
        <color rgb="FF000000"/>
        <rFont val="宋体"/>
        <charset val="134"/>
      </rPr>
      <t>数量指标</t>
    </r>
  </si>
  <si>
    <r>
      <rPr>
        <sz val="10"/>
        <color rgb="FF000000"/>
        <rFont val="宋体"/>
        <charset val="134"/>
      </rPr>
      <t>DN150热镀锌钢管</t>
    </r>
  </si>
  <si>
    <r>
      <rPr>
        <sz val="10"/>
        <color rgb="FF000000"/>
        <rFont val="宋体"/>
        <charset val="134"/>
      </rPr>
      <t>&gt;=</t>
    </r>
  </si>
  <si>
    <r>
      <rPr>
        <sz val="10"/>
        <color rgb="FF000000"/>
        <rFont val="宋体"/>
        <charset val="134"/>
      </rPr>
      <t>米</t>
    </r>
  </si>
  <si>
    <r>
      <rPr>
        <sz val="10"/>
        <color rgb="FF000000"/>
        <rFont val="宋体"/>
        <charset val="134"/>
      </rPr>
      <t>无</t>
    </r>
  </si>
  <si>
    <r>
      <rPr>
        <sz val="10"/>
        <color rgb="FF000000"/>
        <rFont val="宋体"/>
        <charset val="134"/>
      </rPr>
      <t>热轧镀锌无缝钢管</t>
    </r>
  </si>
  <si>
    <r>
      <rPr>
        <sz val="10"/>
        <color rgb="FF000000"/>
        <rFont val="宋体"/>
        <charset val="134"/>
      </rPr>
      <t>50m3水池</t>
    </r>
  </si>
  <si>
    <r>
      <rPr>
        <sz val="10"/>
        <color rgb="FF000000"/>
        <rFont val="宋体"/>
        <charset val="134"/>
      </rPr>
      <t>=</t>
    </r>
  </si>
  <si>
    <r>
      <rPr>
        <sz val="10"/>
        <color rgb="FF000000"/>
        <rFont val="宋体"/>
        <charset val="134"/>
      </rPr>
      <t>座</t>
    </r>
  </si>
  <si>
    <r>
      <rPr>
        <sz val="10"/>
        <color rgb="FF000000"/>
        <rFont val="宋体"/>
        <charset val="134"/>
      </rPr>
      <t>25m3水池</t>
    </r>
  </si>
  <si>
    <r>
      <rPr>
        <sz val="10"/>
        <color rgb="FF000000"/>
        <rFont val="宋体"/>
        <charset val="134"/>
      </rPr>
      <t>新建水厂</t>
    </r>
  </si>
  <si>
    <r>
      <rPr>
        <sz val="10"/>
        <color rgb="FF000000"/>
        <rFont val="宋体"/>
        <charset val="134"/>
      </rPr>
      <t>改造水厂</t>
    </r>
  </si>
  <si>
    <r>
      <rPr>
        <sz val="10"/>
        <color rgb="FF000000"/>
        <rFont val="宋体"/>
        <charset val="134"/>
      </rPr>
      <t>架设饮水管道</t>
    </r>
  </si>
  <si>
    <r>
      <rPr>
        <sz val="10"/>
        <color rgb="FF000000"/>
        <rFont val="宋体"/>
        <charset val="134"/>
      </rPr>
      <t>千米</t>
    </r>
  </si>
  <si>
    <r>
      <rPr>
        <sz val="10"/>
        <color rgb="FF000000"/>
        <rFont val="宋体"/>
        <charset val="134"/>
      </rPr>
      <t>质量指标</t>
    </r>
  </si>
  <si>
    <r>
      <rPr>
        <sz val="10"/>
        <color rgb="FF000000"/>
        <rFont val="宋体"/>
        <charset val="134"/>
      </rPr>
      <t>项目（工程）验收合格率</t>
    </r>
  </si>
  <si>
    <r>
      <rPr>
        <sz val="10"/>
        <color rgb="FF000000"/>
        <rFont val="宋体"/>
        <charset val="134"/>
      </rPr>
      <t>%</t>
    </r>
  </si>
  <si>
    <r>
      <rPr>
        <sz val="10"/>
        <color rgb="FF000000"/>
        <rFont val="宋体"/>
        <charset val="134"/>
      </rPr>
      <t>工程设计及施工符合现行的国家有关水利设计规范和行业标准</t>
    </r>
  </si>
  <si>
    <r>
      <rPr>
        <sz val="10"/>
        <color rgb="FF000000"/>
        <rFont val="宋体"/>
        <charset val="134"/>
      </rPr>
      <t>时效指标</t>
    </r>
  </si>
  <si>
    <r>
      <rPr>
        <sz val="10"/>
        <color rgb="FF000000"/>
        <rFont val="宋体"/>
        <charset val="134"/>
      </rPr>
      <t>开工时间</t>
    </r>
  </si>
  <si>
    <r>
      <rPr>
        <sz val="10"/>
        <color rgb="FF000000"/>
        <rFont val="宋体"/>
        <charset val="134"/>
      </rPr>
      <t>年-月-日</t>
    </r>
  </si>
  <si>
    <r>
      <rPr>
        <sz val="10"/>
        <color rgb="FF000000"/>
        <rFont val="宋体"/>
        <charset val="134"/>
      </rPr>
      <t>项目竣工时间</t>
    </r>
  </si>
  <si>
    <r>
      <rPr>
        <sz val="10"/>
        <color rgb="FF000000"/>
        <rFont val="宋体"/>
        <charset val="134"/>
      </rPr>
      <t>工程建设造价</t>
    </r>
  </si>
  <si>
    <r>
      <rPr>
        <sz val="10"/>
        <color rgb="FF000000"/>
        <rFont val="宋体"/>
        <charset val="134"/>
      </rPr>
      <t>万元</t>
    </r>
  </si>
  <si>
    <r>
      <rPr>
        <sz val="10"/>
        <color rgb="FF000000"/>
        <rFont val="宋体"/>
        <charset val="134"/>
      </rPr>
      <t>效益指标</t>
    </r>
  </si>
  <si>
    <r>
      <rPr>
        <sz val="10"/>
        <color rgb="FF000000"/>
        <rFont val="宋体"/>
        <charset val="134"/>
      </rPr>
      <t>经济效益指标</t>
    </r>
  </si>
  <si>
    <r>
      <rPr>
        <sz val="10"/>
        <color rgb="FF000000"/>
        <rFont val="宋体"/>
        <charset val="134"/>
      </rPr>
      <t>饮用水卫生方便，可节约劳动力成本</t>
    </r>
  </si>
  <si>
    <r>
      <rPr>
        <sz val="10"/>
        <color rgb="FF000000"/>
        <rFont val="宋体"/>
        <charset val="134"/>
      </rPr>
      <t>是</t>
    </r>
  </si>
  <si>
    <r>
      <rPr>
        <sz val="10"/>
        <color rgb="FF000000"/>
        <rFont val="宋体"/>
        <charset val="134"/>
      </rPr>
      <t>是/否</t>
    </r>
  </si>
  <si>
    <r>
      <rPr>
        <sz val="10"/>
        <color rgb="FF000000"/>
        <rFont val="宋体"/>
        <charset val="134"/>
      </rPr>
      <t>社会效益指标</t>
    </r>
  </si>
  <si>
    <r>
      <rPr>
        <sz val="10"/>
        <color rgb="FF000000"/>
        <rFont val="宋体"/>
        <charset val="134"/>
      </rPr>
      <t>受益已脱贫人口户数</t>
    </r>
  </si>
  <si>
    <r>
      <rPr>
        <sz val="10"/>
        <color rgb="FF000000"/>
        <rFont val="宋体"/>
        <charset val="134"/>
      </rPr>
      <t>户</t>
    </r>
  </si>
  <si>
    <r>
      <rPr>
        <sz val="10"/>
        <color rgb="FF000000"/>
        <rFont val="宋体"/>
        <charset val="134"/>
      </rPr>
      <t>受益已脱贫人口数</t>
    </r>
  </si>
  <si>
    <r>
      <rPr>
        <sz val="10"/>
        <color rgb="FF000000"/>
        <rFont val="宋体"/>
        <charset val="134"/>
      </rPr>
      <t>人</t>
    </r>
  </si>
  <si>
    <r>
      <rPr>
        <sz val="10"/>
        <color rgb="FF000000"/>
        <rFont val="宋体"/>
        <charset val="134"/>
      </rPr>
      <t>可持续影响指标</t>
    </r>
  </si>
  <si>
    <r>
      <rPr>
        <sz val="10"/>
        <color rgb="FF000000"/>
        <rFont val="宋体"/>
        <charset val="134"/>
      </rPr>
      <t>提高农村饮用水标准</t>
    </r>
  </si>
  <si>
    <r>
      <rPr>
        <sz val="10"/>
        <color rgb="FF000000"/>
        <rFont val="宋体"/>
        <charset val="134"/>
      </rPr>
      <t>达标</t>
    </r>
  </si>
  <si>
    <r>
      <rPr>
        <sz val="10"/>
        <color rgb="FF000000"/>
        <rFont val="宋体"/>
        <charset val="134"/>
      </rPr>
      <t>工程使用年限</t>
    </r>
  </si>
  <si>
    <r>
      <rPr>
        <sz val="10"/>
        <color rgb="FF000000"/>
        <rFont val="Arial"/>
        <charset val="134"/>
      </rPr>
      <t>≥</t>
    </r>
  </si>
  <si>
    <r>
      <rPr>
        <sz val="10"/>
        <color rgb="FF000000"/>
        <rFont val="宋体"/>
        <charset val="134"/>
      </rPr>
      <t>年</t>
    </r>
  </si>
  <si>
    <r>
      <rPr>
        <sz val="10"/>
        <color rgb="FF000000"/>
        <rFont val="宋体"/>
        <charset val="134"/>
      </rPr>
      <t>满意度指标</t>
    </r>
  </si>
  <si>
    <r>
      <rPr>
        <sz val="10"/>
        <color rgb="FF000000"/>
        <rFont val="宋体"/>
        <charset val="134"/>
      </rPr>
      <t>受益人口满意度</t>
    </r>
  </si>
  <si>
    <r>
      <rPr>
        <sz val="9"/>
        <color rgb="FF000000"/>
        <rFont val="宋体"/>
        <charset val="134"/>
      </rPr>
      <t>优</t>
    </r>
  </si>
  <si>
    <r>
      <rPr>
        <sz val="10"/>
        <color rgb="FF000000"/>
        <rFont val="宋体"/>
        <charset val="134"/>
      </rPr>
      <t>备注：</t>
    </r>
  </si>
  <si>
    <r>
      <rPr>
        <sz val="10"/>
        <color rgb="FF000000"/>
        <rFont val="宋体"/>
        <charset val="134"/>
      </rPr>
      <t>1.涉密部门和涉密信息按保密规定不公开。</t>
    </r>
  </si>
  <si>
    <r>
      <rPr>
        <sz val="10"/>
        <color rgb="FF000000"/>
        <rFont val="宋体"/>
        <charset val="134"/>
      </rPr>
      <t>2.一级指标包含产出指标、效益指标、满意度指标，二级指标和三级指标根据项目实际情况设置。</t>
    </r>
  </si>
  <si>
    <r>
      <rPr>
        <sz val="10"/>
        <color rgb="FF000000"/>
        <rFont val="宋体"/>
        <charset val="134"/>
      </rPr>
      <t>3.当年财政拨款指一般公共预算、国有资本经营预算、政府性基金预算安排的资金。</t>
    </r>
  </si>
  <si>
    <r>
      <rPr>
        <sz val="10"/>
        <color rgb="FF000000"/>
        <rFont val="宋体"/>
        <charset val="134"/>
      </rPr>
      <t>4.上年结转资金指上一年一般公共预算、国有资本经营预算、政府性基金预算安排的结转资金。</t>
    </r>
  </si>
  <si>
    <r>
      <rPr>
        <sz val="10"/>
        <color rgb="FF000000"/>
        <rFont val="宋体"/>
        <charset val="134"/>
      </rPr>
      <t>5.其他资金含财政专户资金和单位资金（本年度无需填列）。</t>
    </r>
  </si>
  <si>
    <r>
      <rPr>
        <sz val="10"/>
        <color rgb="FF000000"/>
        <rFont val="宋体"/>
        <charset val="134"/>
      </rPr>
      <t>6.全年预算数=年初预算数+调整预算（年度新增项目）。</t>
    </r>
  </si>
  <si>
    <t>胡家山水库批复概算总投资为3905.21万元，其中建安工程费2735.10万元、设备购置费252.10万元、独立费和专项部分费用918.01万元。主要建设内容：（1）大坝混凝土防渗墙处理、坝基帷幕灌浆，上下游护坡整形处理、上游增设预制块护坡、下游坝坡风化料培厚框格护坡，大坝白蚁防治；（2）改建泄洪隧洞为泄洪放空隧洞；（3）新建输水隧洞、封堵原输水高涵和输水低涵；（4）完善大坝监测系统，完善防汛公路、备用电源以及新建管理房。</t>
  </si>
  <si>
    <t>完成胡家山水库建设内容（1）大坝混凝土防渗墙处理、坝基帷幕灌浆，上下游护坡整形处理、上游增设预制块护坡、下游坝坡风化料培厚框格护坡，大坝白蚁防治；（2）改建泄洪隧洞为泄洪放空隧洞；（3）新建输水隧洞、封堵原输水高涵和输水低涵；（4）完善大坝监测系统，完善防汛公路、备用电源以及新建管理房等部分工程。</t>
  </si>
  <si>
    <t>完成胡家山水库除险加固工程</t>
  </si>
  <si>
    <t>件</t>
  </si>
  <si>
    <t>由于项目持续时间长，还未完成项目竣工</t>
  </si>
  <si>
    <t>投资计划分解（转发）用时达标率</t>
  </si>
  <si>
    <t>项目责任及日常监管直接责任按项目落实到位率</t>
  </si>
  <si>
    <t>年度建设目标完成率</t>
  </si>
  <si>
    <t>80</t>
  </si>
  <si>
    <t>根据申报时限按时完成项目比例</t>
  </si>
  <si>
    <t>70</t>
  </si>
  <si>
    <t>省预算内基本建设投资支付率</t>
  </si>
  <si>
    <t>防洪减灾及灌溉效益</t>
  </si>
  <si>
    <t>项目区受益群众满意度</t>
  </si>
  <si>
    <t>按照相关规划或实施方案，完成杨家箐水库、石盆水库、迤海子水库、白花警水库和蚂蟥箸等13座小型病险水库除险加固，有力提高小型水库安全运行保障水平。</t>
  </si>
  <si>
    <t>已经完成杨家箐水库、石盆水库、迤海子水库、白花警水库和蚂蟥箸等13座小型病险水库除险加固，有力提高小型水库安全运行保障水平。</t>
  </si>
  <si>
    <t>已建工程是否存在质量问题</t>
  </si>
  <si>
    <t>否</t>
  </si>
  <si>
    <t>2023年12月底省级补助资金执行率</t>
  </si>
  <si>
    <t>0.4</t>
  </si>
  <si>
    <t>万亩</t>
  </si>
  <si>
    <t>小型水库保护人口数量</t>
  </si>
  <si>
    <t>万人次</t>
  </si>
  <si>
    <t>是/否促进地区生态和谐发展</t>
  </si>
  <si>
    <t/>
  </si>
  <si>
    <t>90</t>
  </si>
  <si>
    <t>按照相关规划，根据任务清单并结合实际，完成31座小型水库雨水情测报和18座小型水库安全监测设施建设，有力提高小型水库安全运行保障水平。</t>
  </si>
  <si>
    <t>完成31座小型水库雨水情测报和18座小型水库安全监测设施建设，有力提高小型水库安全运行保障水平。</t>
  </si>
  <si>
    <t>2023年6月底，完工项目初步验收率</t>
  </si>
  <si>
    <t>2022年12月底省级补助资金执行率</t>
  </si>
  <si>
    <t>有关水库是否建立完善的雨水情测报和安全监测设施</t>
  </si>
  <si>
    <t xml:space="preserve">    完成分散式玻璃钢三格式化粪池189个，家庭人工湿地系统（全套）109套。埋设污水收集管网DN300HDPF材质收集管2937m，DN200HDPE材质收集管2500.8m，DN100UPVC材质收集管810m，建设了一体化污水处理站3座，一体化设备进水前污水调节池3个。</t>
  </si>
  <si>
    <t>完成分散式玻璃钢三格式化粪池189个，家庭人工湿地系统（全套）109套。埋设污水收集管网DN300HDPF材质收集管2937m，DN200HDPE材质收集管2500.8m，DN100UPVC材质收集管810m，建设了一体化污水处理站3座，一体化设备进水前污水调节池3个。</t>
  </si>
  <si>
    <t>完成大麦地水库水源地保护及综合整治项目</t>
  </si>
  <si>
    <t>按质、按时完成</t>
  </si>
  <si>
    <t>资金下达2023年底预算执行率</t>
  </si>
  <si>
    <t>工作是否良性运行</t>
  </si>
  <si>
    <t>工作是否正常开展</t>
  </si>
  <si>
    <t>姚安县官屯镇、大河口乡项目工程完成沟渠浇筑22条，30.54km，坝塘整修36个，管道架设1条2456m。</t>
  </si>
  <si>
    <t>完成姚安县官屯镇、大河口乡项目工程完成沟渠浇筑22条，30.54km，坝塘整修36个，管道架设1条2456m。</t>
  </si>
  <si>
    <t>完成沟渠浇筑22条，30.54km</t>
  </si>
  <si>
    <t>22条，30.54</t>
  </si>
  <si>
    <t>管道架设</t>
  </si>
  <si>
    <t>1条2456</t>
  </si>
  <si>
    <t>坝塘整修</t>
  </si>
  <si>
    <t>个</t>
  </si>
  <si>
    <t>工程质量符合现行的国家有关水利规程规范和行业标准，一次性验收合格</t>
  </si>
  <si>
    <t>合格</t>
  </si>
  <si>
    <t>资金下达到单位2个月内预算执行率</t>
  </si>
  <si>
    <t>项目资金金额</t>
  </si>
  <si>
    <t>万元</t>
  </si>
  <si>
    <t>改善灌溉面积</t>
  </si>
  <si>
    <t>开展抗旱水源和供水设施应急建设，组织（补助）拉水送水解决乡村因旱饮水困难，确保县级以上城市供水安全和解决乡村群众因旱饮水困难，努力降低干旱给经济社会造成的损失和影响。</t>
  </si>
  <si>
    <t>兴建抗旱水池（窖）</t>
  </si>
  <si>
    <t>维护抗旱保供水设施</t>
  </si>
  <si>
    <t>处</t>
  </si>
  <si>
    <t>兴建抗旱引水调水工程</t>
  </si>
  <si>
    <t>工程施工设计标准</t>
  </si>
  <si>
    <t>符合规范</t>
  </si>
  <si>
    <t>工程施工监理</t>
  </si>
  <si>
    <t>工程竣工验收</t>
  </si>
  <si>
    <t>资金下达到县级6个月内预算执行率</t>
  </si>
  <si>
    <t>85</t>
  </si>
  <si>
    <t>保障防洪工程安全度汛</t>
  </si>
  <si>
    <t>防洪工程安全度汛</t>
  </si>
  <si>
    <t>保障抗旱供水安全</t>
  </si>
  <si>
    <t>发生中等干旱不受影响</t>
  </si>
  <si>
    <t>保障居民社会生活平稳</t>
  </si>
  <si>
    <t>保障旱区城乡群众基本生活用水</t>
  </si>
  <si>
    <t>促进地区生态和谐发展</t>
  </si>
  <si>
    <t>为国民经济持续健康发展和社会稳定提供安全保障</t>
  </si>
  <si>
    <t>服务群众满意度</t>
  </si>
  <si>
    <t>开展蜻蛉河流域河道清淤、垃圾清理16.89公里；对小横河地角段、马草地段开展清淤转运，确保河道畅通，河岸杂草清除；对蜻蛉河河道垮塌处混凝土浇筑修复及河道垮塌处浆砌石修复。</t>
  </si>
  <si>
    <t>完成蜻蛉河流域河道清淤、垃圾清理16.89公里；完成小横河地角段、马草地段开展清淤转运，确保河道畅通，河岸杂草清除；完成蜻蛉河河道垮塌处混凝土浇筑修复及河道垮塌处浆砌石修复。</t>
  </si>
  <si>
    <t>河道清淤、垃圾清理</t>
  </si>
  <si>
    <t>公里</t>
  </si>
  <si>
    <t>河道开展清淤杂草整治</t>
  </si>
  <si>
    <t>立方米</t>
  </si>
  <si>
    <t>河道开展底泥淤泥整治</t>
  </si>
  <si>
    <t>河道垮塌处浆砌石修复</t>
  </si>
  <si>
    <t>工程质量合格率</t>
  </si>
  <si>
    <t>河岸畅通、河道无垃圾杂草</t>
  </si>
  <si>
    <t>明显提升</t>
  </si>
  <si>
    <t>开展水资源管理取水在线计量设施新建和改建3个，取水量在线计量率提高比例2%；开展节约用水工作1项。</t>
  </si>
  <si>
    <t>完成水资源管理取水在线计量设施新建和改建3个，取水量在线计量率提高比例2%；完成节约用水工作1项。</t>
  </si>
  <si>
    <t>规模以上取水在线计量设施新建或改建数量</t>
  </si>
  <si>
    <t>开展节水工作</t>
  </si>
  <si>
    <t>截至2023年12月底，投资完成比率</t>
  </si>
  <si>
    <t>取水量在线计量率提高比率</t>
  </si>
  <si>
    <t>中小河流治理保护人口数量</t>
  </si>
  <si>
    <t>已建工程是否达到设计使用年限</t>
  </si>
  <si>
    <t xml:space="preserve">   维护好已布设标准观测小区六块，小流域卡口观测站一个；完成姚安县2023年国家水土保持示范县创建申报材料编制。</t>
  </si>
  <si>
    <t>国家、省级水土保持监测点运行管理个数</t>
  </si>
  <si>
    <t>完成全国水土保持示范县申报材料编制费用支付</t>
  </si>
  <si>
    <t>创建完成</t>
  </si>
  <si>
    <t>2023年1月1日至2023年12月31日止按照合同要求开展月监测评价</t>
  </si>
  <si>
    <t>项目名称</t>
  </si>
  <si>
    <t>姚安县新建干香凹水库工程项目</t>
  </si>
  <si>
    <t>主管部门</t>
  </si>
  <si>
    <t>实施单位</t>
  </si>
  <si>
    <t>项目资金
（元）</t>
  </si>
  <si>
    <t>分值</t>
  </si>
  <si>
    <t>执行率</t>
  </si>
  <si>
    <t>得分</t>
  </si>
  <si>
    <t>年度资金总额</t>
  </si>
  <si>
    <t>上年结转资金</t>
  </si>
  <si>
    <t>年度
总体
目标</t>
  </si>
  <si>
    <t>预期目标</t>
  </si>
  <si>
    <t>做好加快干香凹水库工程竣工验收前期工作，支付工程质保金。</t>
  </si>
  <si>
    <t>已完成干香凹水库工程竣工验收。</t>
  </si>
  <si>
    <t>绩效指标</t>
  </si>
  <si>
    <t xml:space="preserve">年度指标值 </t>
  </si>
  <si>
    <t>一级
指标</t>
  </si>
  <si>
    <t>新建水源工程1件</t>
  </si>
  <si>
    <t>1件</t>
  </si>
  <si>
    <t>输水工程主管1条</t>
  </si>
  <si>
    <t>条</t>
  </si>
  <si>
    <t>1条</t>
  </si>
  <si>
    <t>项目验收合格率</t>
  </si>
  <si>
    <t>100%</t>
  </si>
  <si>
    <t>隐蔽工程优良率</t>
  </si>
  <si>
    <t>项目验收期限</t>
  </si>
  <si>
    <t>2023年12月31日</t>
  </si>
  <si>
    <t>完成</t>
  </si>
  <si>
    <t>单位库容投资</t>
  </si>
  <si>
    <t>≤</t>
  </si>
  <si>
    <t>元/立方米</t>
  </si>
  <si>
    <t>60元/立方米</t>
  </si>
  <si>
    <t>项目完好运行年限</t>
  </si>
  <si>
    <t>30年</t>
  </si>
  <si>
    <t>服务对象满意度指标</t>
  </si>
  <si>
    <t>群众满意度</t>
  </si>
  <si>
    <t>90%</t>
  </si>
  <si>
    <t>其他需要说明事项</t>
  </si>
  <si>
    <t>总分</t>
  </si>
  <si>
    <t>用于购买姚安县龙潭箐水库工程建设项目使用耕地占补平衡指标和完成姚安县龙潭箐水库工程建设项目非法占用林地，耕地处罚款，完成姚安县龙潭箐水库工程项目阶段进度。</t>
  </si>
  <si>
    <t>完成姚安县龙潭箐水库工程建设项目使用耕地占补平衡指标和完成姚安县龙潭箐水库工程建设项目非法占用林地，耕地处罚款，完成姚安县龙潭箐水库工程项目阶段进度。</t>
  </si>
  <si>
    <t>龙潭箐水库工程建设项目非法占用林地，耕地处罚款</t>
  </si>
  <si>
    <t>购买姚安县龙潭箐水库工程建设项目使用耕地占补平衡指标</t>
  </si>
  <si>
    <t>完成姚安县龙潭箐水库工程项目管理费支付</t>
  </si>
  <si>
    <t>落实项目占补平衡指标，完成工程阶段进度</t>
  </si>
  <si>
    <t>是否控制在单项预算内</t>
  </si>
  <si>
    <t>开展白沙冲水库扩建工程项目、渔泡江河库连通工程岔河引水项目、高冲水库扩建项目等10个项目的前期工作。</t>
  </si>
  <si>
    <t>完成白沙冲水库扩建工程项目、渔泡江河库连通工程岔河引水项目、高冲水库扩建项目等10个项目的前期工作。</t>
  </si>
  <si>
    <t>完成前期工作项目数</t>
  </si>
  <si>
    <t>前期工作目标完成率</t>
  </si>
  <si>
    <t>2023年内</t>
  </si>
  <si>
    <t>项目落实到位率</t>
  </si>
  <si>
    <t>归还姚安县开发投资公司2023年度姚安县河库连通工程引水项目借款利息。</t>
  </si>
  <si>
    <t>归还借款利息</t>
  </si>
  <si>
    <t>2023年10月31日前支付</t>
  </si>
  <si>
    <t>经济、社会持续稳定向好发展</t>
  </si>
  <si>
    <t>借款单位满意度</t>
  </si>
  <si>
    <t>为切实做好招商引资工作，确保招商引资工作顺利开展。</t>
  </si>
  <si>
    <t>下发经费单位</t>
  </si>
  <si>
    <t>资金拨付及时率</t>
  </si>
  <si>
    <t>县外、州外、省外到位资金增幅</t>
  </si>
  <si>
    <t>产业项目占比</t>
  </si>
  <si>
    <t>经费下达单位满意度</t>
  </si>
  <si>
    <t>代码</t>
  </si>
  <si>
    <t>532325000_126001</t>
  </si>
  <si>
    <t>单位名称</t>
  </si>
  <si>
    <t>单位负责人</t>
  </si>
  <si>
    <t>刘赋</t>
  </si>
  <si>
    <t>财务负责人</t>
  </si>
  <si>
    <t>陈晓熠</t>
  </si>
  <si>
    <t>填表人</t>
  </si>
  <si>
    <t>谢琼兰</t>
  </si>
  <si>
    <t>电话号码（区号）</t>
  </si>
  <si>
    <t>0878</t>
  </si>
  <si>
    <t>电话号码</t>
  </si>
  <si>
    <t>分机号</t>
  </si>
  <si>
    <t>单位地址</t>
  </si>
  <si>
    <t>姚安县栋川镇蛉荷大道西侧</t>
  </si>
  <si>
    <t>邮政编码</t>
  </si>
  <si>
    <t>675300</t>
  </si>
  <si>
    <t>单位所在地区（国家标准：行政区划代码）</t>
  </si>
  <si>
    <t>532325|姚安县</t>
  </si>
  <si>
    <t>备用码一</t>
  </si>
  <si>
    <t>备用码二</t>
  </si>
  <si>
    <t>15891841647</t>
  </si>
  <si>
    <t>是否参照公务员法管理</t>
  </si>
  <si>
    <t>2|否</t>
  </si>
  <si>
    <t>是否编制部门预算</t>
  </si>
  <si>
    <t>1|是</t>
  </si>
  <si>
    <t>单位预算级次</t>
  </si>
  <si>
    <t>1|一级预算单位</t>
  </si>
  <si>
    <t>组织机构代码</t>
  </si>
  <si>
    <t>577260130</t>
  </si>
  <si>
    <t>单位代码</t>
  </si>
  <si>
    <t>126001</t>
  </si>
  <si>
    <t>财政区划代码</t>
  </si>
  <si>
    <t>532325000|姚安县</t>
  </si>
  <si>
    <t>单位类型</t>
  </si>
  <si>
    <t>1|行政单位</t>
  </si>
  <si>
    <t>单位经费保障方式</t>
  </si>
  <si>
    <t>1|全额</t>
  </si>
  <si>
    <t>执行会计制度</t>
  </si>
  <si>
    <t>11|政府会计准则制度</t>
  </si>
  <si>
    <t>预算级次</t>
  </si>
  <si>
    <t>5|县区级</t>
  </si>
  <si>
    <t>隶属关系</t>
  </si>
  <si>
    <t>部门标识代码</t>
  </si>
  <si>
    <t>332|中华人民共和国水利部</t>
  </si>
  <si>
    <t>国民经济行业分类</t>
  </si>
  <si>
    <t>S92|国家机构</t>
  </si>
  <si>
    <t>新报因素</t>
  </si>
  <si>
    <t>0|连续上报</t>
  </si>
  <si>
    <t>上年代码</t>
  </si>
  <si>
    <t>5772601300</t>
  </si>
  <si>
    <t>报表小类</t>
  </si>
  <si>
    <t>0|单户表</t>
  </si>
  <si>
    <t>备用码</t>
  </si>
  <si>
    <t>是否编制行政事业单位国有资产报告</t>
  </si>
  <si>
    <t>父节点</t>
  </si>
  <si>
    <t>532325000|云南省楚雄州姚安县2023年度部门决算本级汇总</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</si>
  <si>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</si>
  <si>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</si>
  <si>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</si>
  <si>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</si>
  <si>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</si>
  <si>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</si>
  <si>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</si>
  <si>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</si>
  <si>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</si>
  <si>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</si>
  <si>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90|其他</t>
  </si>
  <si>
    <t>0|财政汇总</t>
  </si>
  <si>
    <t>1|中央级</t>
  </si>
  <si>
    <t>A00|农、林、牧、渔业</t>
  </si>
  <si>
    <t>101|全国人大常委会办公厅</t>
  </si>
  <si>
    <t>21|行政类事业单位</t>
  </si>
  <si>
    <t>1|经费差额表</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</si>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</sst>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_ "/>
  </numFmts>
  <fonts count="61">
    <font>
      <sz val="11"/>
      <color indexed="8"/>
      <name val="宋体"/>
      <charset val="134"/>
      <scheme val="minor"/>
    </font>
    <font>
      <sz val="11"/>
      <color rgb="FF000000"/>
      <name val="Microsoft YaHei"/>
      <charset val="134"/>
    </font>
    <font>
      <sz val="12"/>
      <name val="宋体"/>
      <charset val="134"/>
    </font>
    <font>
      <sz val="11"/>
      <name val="宋体"/>
      <charset val="134"/>
    </font>
    <font>
      <b/>
      <sz val="18"/>
      <name val="宋体"/>
      <charset val="134"/>
    </font>
    <font>
      <sz val="10"/>
      <color rgb="FF000000"/>
      <name val="宋体"/>
      <charset val="134"/>
    </font>
    <font>
      <sz val="10"/>
      <color indexed="8"/>
      <name val="宋体"/>
      <charset val="134"/>
    </font>
    <font>
      <sz val="11"/>
      <color indexed="8"/>
      <name val="宋体"/>
      <charset val="134"/>
    </font>
    <font>
      <sz val="12"/>
      <color rgb="FF000000"/>
      <name val="Arial"/>
      <charset val="134"/>
    </font>
    <font>
      <sz val="12"/>
      <color indexed="8"/>
      <name val="宋体"/>
      <charset val="134"/>
    </font>
    <font>
      <sz val="10"/>
      <name val="宋体"/>
      <charset val="134"/>
      <scheme val="minor"/>
    </font>
    <font>
      <sz val="9"/>
      <color rgb="FF000000"/>
      <name val="宋体"/>
      <charset val="134"/>
    </font>
    <font>
      <sz val="9"/>
      <name val="宋体"/>
      <charset val="134"/>
      <scheme val="minor"/>
    </font>
    <font>
      <sz val="10"/>
      <color rgb="FF000000"/>
      <name val="Arial"/>
      <charset val="134"/>
    </font>
    <font>
      <sz val="11"/>
      <color rgb="FF000000"/>
      <name val="宋体"/>
      <charset val="134"/>
    </font>
    <font>
      <sz val="10"/>
      <color indexed="8"/>
      <name val="方正黑体简体"/>
      <charset val="134"/>
    </font>
    <font>
      <sz val="20"/>
      <color indexed="8"/>
      <name val="方正黑体简体"/>
      <charset val="134"/>
    </font>
    <font>
      <sz val="10"/>
      <name val="宋体"/>
      <charset val="134"/>
    </font>
    <font>
      <sz val="12"/>
      <color rgb="FF000000"/>
      <name val="宋体"/>
      <charset val="134"/>
      <scheme val="minor"/>
    </font>
    <font>
      <b/>
      <sz val="18"/>
      <color rgb="FF000000"/>
      <name val="宋体"/>
      <charset val="134"/>
      <scheme val="minor"/>
    </font>
    <font>
      <sz val="10"/>
      <color rgb="FF000000"/>
      <name val="宋体"/>
      <charset val="134"/>
      <scheme val="minor"/>
    </font>
    <font>
      <sz val="9"/>
      <color rgb="FF000000"/>
      <name val="宋体"/>
      <charset val="134"/>
      <scheme val="minor"/>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color indexed="8"/>
      <name val="Times New Roman"/>
      <charset val="0"/>
    </font>
    <font>
      <sz val="12"/>
      <color theme="1"/>
      <name val="宋体"/>
      <charset val="134"/>
      <scheme val="minor"/>
    </font>
    <font>
      <sz val="10"/>
      <color indexed="8"/>
      <name val="黑体"/>
      <charset val="134"/>
    </font>
    <font>
      <sz val="20"/>
      <color indexed="8"/>
      <name val="黑体"/>
      <charset val="134"/>
    </font>
    <font>
      <sz val="22"/>
      <color indexed="8"/>
      <name val="宋体"/>
      <charset val="134"/>
    </font>
    <font>
      <sz val="10"/>
      <color indexed="8"/>
      <name val="Arial"/>
      <charset val="0"/>
    </font>
    <font>
      <sz val="15"/>
      <color rgb="FF000000"/>
      <name val="仿宋"/>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b/>
      <sz val="18"/>
      <color rgb="FF000000"/>
      <name val="宋体"/>
      <charset val="134"/>
    </font>
  </fonts>
  <fills count="38">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indexed="1"/>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9" fillId="0" borderId="0" applyFont="0" applyFill="0" applyBorder="0" applyAlignment="0" applyProtection="0">
      <alignment vertical="center"/>
    </xf>
    <xf numFmtId="0" fontId="40" fillId="7" borderId="0" applyNumberFormat="0" applyBorder="0" applyAlignment="0" applyProtection="0">
      <alignment vertical="center"/>
    </xf>
    <xf numFmtId="0" fontId="41" fillId="8" borderId="21"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9" borderId="0" applyNumberFormat="0" applyBorder="0" applyAlignment="0" applyProtection="0">
      <alignment vertical="center"/>
    </xf>
    <xf numFmtId="0" fontId="42" fillId="10" borderId="0" applyNumberFormat="0" applyBorder="0" applyAlignment="0" applyProtection="0">
      <alignment vertical="center"/>
    </xf>
    <xf numFmtId="43" fontId="39" fillId="0" borderId="0" applyFont="0" applyFill="0" applyBorder="0" applyAlignment="0" applyProtection="0">
      <alignment vertical="center"/>
    </xf>
    <xf numFmtId="0" fontId="43" fillId="11" borderId="0" applyNumberFormat="0" applyBorder="0" applyAlignment="0" applyProtection="0">
      <alignment vertical="center"/>
    </xf>
    <xf numFmtId="0" fontId="44" fillId="0" borderId="0" applyNumberFormat="0" applyFill="0" applyBorder="0" applyAlignment="0" applyProtection="0">
      <alignment vertical="center"/>
    </xf>
    <xf numFmtId="9" fontId="39" fillId="0" borderId="0" applyFont="0" applyFill="0" applyBorder="0" applyAlignment="0" applyProtection="0">
      <alignment vertical="center"/>
    </xf>
    <xf numFmtId="0" fontId="45" fillId="0" borderId="0" applyNumberFormat="0" applyFill="0" applyBorder="0" applyAlignment="0" applyProtection="0">
      <alignment vertical="center"/>
    </xf>
    <xf numFmtId="0" fontId="39" fillId="12" borderId="22" applyNumberFormat="0" applyFont="0" applyAlignment="0" applyProtection="0">
      <alignment vertical="center"/>
    </xf>
    <xf numFmtId="0" fontId="43" fillId="13"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3" applyNumberFormat="0" applyFill="0" applyAlignment="0" applyProtection="0">
      <alignment vertical="center"/>
    </xf>
    <xf numFmtId="0" fontId="51" fillId="0" borderId="23" applyNumberFormat="0" applyFill="0" applyAlignment="0" applyProtection="0">
      <alignment vertical="center"/>
    </xf>
    <xf numFmtId="0" fontId="43" fillId="14" borderId="0" applyNumberFormat="0" applyBorder="0" applyAlignment="0" applyProtection="0">
      <alignment vertical="center"/>
    </xf>
    <xf numFmtId="0" fontId="46" fillId="0" borderId="24" applyNumberFormat="0" applyFill="0" applyAlignment="0" applyProtection="0">
      <alignment vertical="center"/>
    </xf>
    <xf numFmtId="0" fontId="43" fillId="15" borderId="0" applyNumberFormat="0" applyBorder="0" applyAlignment="0" applyProtection="0">
      <alignment vertical="center"/>
    </xf>
    <xf numFmtId="0" fontId="52" fillId="16" borderId="25" applyNumberFormat="0" applyAlignment="0" applyProtection="0">
      <alignment vertical="center"/>
    </xf>
    <xf numFmtId="0" fontId="53" fillId="16" borderId="21" applyNumberFormat="0" applyAlignment="0" applyProtection="0">
      <alignment vertical="center"/>
    </xf>
    <xf numFmtId="0" fontId="54" fillId="17" borderId="26" applyNumberFormat="0" applyAlignment="0" applyProtection="0">
      <alignment vertical="center"/>
    </xf>
    <xf numFmtId="0" fontId="40" fillId="18" borderId="0" applyNumberFormat="0" applyBorder="0" applyAlignment="0" applyProtection="0">
      <alignment vertical="center"/>
    </xf>
    <xf numFmtId="0" fontId="43" fillId="19" borderId="0" applyNumberFormat="0" applyBorder="0" applyAlignment="0" applyProtection="0">
      <alignment vertical="center"/>
    </xf>
    <xf numFmtId="0" fontId="55" fillId="0" borderId="27" applyNumberFormat="0" applyFill="0" applyAlignment="0" applyProtection="0">
      <alignment vertical="center"/>
    </xf>
    <xf numFmtId="0" fontId="56" fillId="0" borderId="28" applyNumberFormat="0" applyFill="0" applyAlignment="0" applyProtection="0">
      <alignment vertical="center"/>
    </xf>
    <xf numFmtId="0" fontId="57" fillId="20" borderId="0" applyNumberFormat="0" applyBorder="0" applyAlignment="0" applyProtection="0">
      <alignment vertical="center"/>
    </xf>
    <xf numFmtId="0" fontId="58" fillId="21" borderId="0" applyNumberFormat="0" applyBorder="0" applyAlignment="0" applyProtection="0">
      <alignment vertical="center"/>
    </xf>
    <xf numFmtId="0" fontId="40" fillId="22" borderId="0" applyNumberFormat="0" applyBorder="0" applyAlignment="0" applyProtection="0">
      <alignment vertical="center"/>
    </xf>
    <xf numFmtId="0" fontId="43"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3" fillId="32" borderId="0" applyNumberFormat="0" applyBorder="0" applyAlignment="0" applyProtection="0">
      <alignment vertical="center"/>
    </xf>
    <xf numFmtId="0" fontId="40"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0" fillId="36" borderId="0" applyNumberFormat="0" applyBorder="0" applyAlignment="0" applyProtection="0">
      <alignment vertical="center"/>
    </xf>
    <xf numFmtId="0" fontId="43" fillId="37" borderId="0" applyNumberFormat="0" applyBorder="0" applyAlignment="0" applyProtection="0">
      <alignment vertical="center"/>
    </xf>
    <xf numFmtId="0" fontId="2" fillId="0" borderId="0"/>
    <xf numFmtId="0" fontId="7" fillId="0" borderId="0">
      <alignment vertical="center"/>
    </xf>
    <xf numFmtId="0" fontId="7" fillId="0" borderId="0"/>
    <xf numFmtId="0" fontId="39" fillId="0" borderId="0">
      <alignment vertical="center"/>
    </xf>
  </cellStyleXfs>
  <cellXfs count="27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1" fillId="3" borderId="1" xfId="0" applyNumberFormat="1" applyFont="1" applyFill="1" applyBorder="1" applyAlignment="1">
      <alignment horizontal="left" vertical="center"/>
    </xf>
    <xf numFmtId="0" fontId="2" fillId="0" borderId="0" xfId="0" applyFont="1" applyFill="1" applyBorder="1" applyAlignment="1">
      <alignment vertical="center"/>
    </xf>
    <xf numFmtId="0" fontId="3" fillId="0" borderId="0" xfId="51" applyFont="1" applyAlignment="1">
      <alignment wrapText="1"/>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0" fontId="5" fillId="0" borderId="2" xfId="0" applyNumberFormat="1" applyFont="1" applyFill="1" applyBorder="1" applyAlignment="1">
      <alignment horizontal="right" vertical="center" wrapText="1"/>
    </xf>
    <xf numFmtId="0" fontId="5" fillId="0" borderId="2" xfId="0" applyFont="1" applyFill="1" applyBorder="1" applyAlignment="1">
      <alignment horizontal="right" vertical="center" wrapText="1"/>
    </xf>
    <xf numFmtId="0" fontId="5" fillId="0" borderId="2" xfId="0" applyFont="1" applyFill="1" applyBorder="1" applyAlignment="1">
      <alignment horizontal="justify"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9" fillId="0" borderId="2"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0" fontId="5" fillId="0" borderId="2" xfId="0" applyFont="1" applyFill="1" applyBorder="1" applyAlignment="1">
      <alignment horizontal="justify" wrapText="1"/>
    </xf>
    <xf numFmtId="0" fontId="10" fillId="0" borderId="0" xfId="51" applyFont="1" applyAlignment="1">
      <alignment horizontal="left" vertical="center" wrapText="1"/>
    </xf>
    <xf numFmtId="0" fontId="10" fillId="0" borderId="0" xfId="51" applyFont="1" applyAlignment="1">
      <alignment horizontal="center" vertical="center" wrapText="1"/>
    </xf>
    <xf numFmtId="0" fontId="11" fillId="0" borderId="2" xfId="0" applyFont="1" applyFill="1" applyBorder="1" applyAlignment="1">
      <alignment horizontal="center" vertical="center" wrapText="1"/>
    </xf>
    <xf numFmtId="0" fontId="12" fillId="0" borderId="0" xfId="51" applyFont="1" applyAlignment="1">
      <alignment horizontal="center" vertical="center" wrapText="1"/>
    </xf>
    <xf numFmtId="0" fontId="5" fillId="3"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0" fontId="6" fillId="4" borderId="2" xfId="0" applyFont="1" applyFill="1" applyBorder="1" applyAlignment="1">
      <alignment horizontal="center" vertical="center" wrapText="1"/>
    </xf>
    <xf numFmtId="49" fontId="6" fillId="4" borderId="2"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xf>
    <xf numFmtId="49" fontId="6" fillId="4" borderId="4" xfId="0" applyNumberFormat="1" applyFont="1" applyFill="1" applyBorder="1" applyAlignment="1">
      <alignment horizontal="center" vertical="center"/>
    </xf>
    <xf numFmtId="49" fontId="6" fillId="4" borderId="5"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177" fontId="6" fillId="4" borderId="3" xfId="0" applyNumberFormat="1" applyFont="1" applyFill="1" applyBorder="1" applyAlignment="1">
      <alignment vertical="center"/>
    </xf>
    <xf numFmtId="177" fontId="6" fillId="4" borderId="5" xfId="0" applyNumberFormat="1" applyFont="1" applyFill="1" applyBorder="1" applyAlignment="1">
      <alignment vertical="center"/>
    </xf>
    <xf numFmtId="177" fontId="6" fillId="4" borderId="2" xfId="0" applyNumberFormat="1" applyFont="1" applyFill="1" applyBorder="1" applyAlignment="1">
      <alignment horizontal="center" vertical="center"/>
    </xf>
    <xf numFmtId="177" fontId="6" fillId="4" borderId="3" xfId="0" applyNumberFormat="1" applyFont="1" applyFill="1" applyBorder="1" applyAlignment="1">
      <alignment horizontal="center" vertical="center"/>
    </xf>
    <xf numFmtId="177" fontId="6" fillId="4" borderId="5" xfId="0" applyNumberFormat="1" applyFont="1" applyFill="1" applyBorder="1" applyAlignment="1">
      <alignment horizontal="center" vertical="center"/>
    </xf>
    <xf numFmtId="49" fontId="6" fillId="4" borderId="2" xfId="0" applyNumberFormat="1"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5" fillId="0" borderId="2" xfId="0" applyFont="1" applyFill="1" applyBorder="1" applyAlignment="1">
      <alignment wrapText="1"/>
    </xf>
    <xf numFmtId="0" fontId="6" fillId="4" borderId="13"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4" xfId="0" applyFont="1" applyFill="1" applyBorder="1" applyAlignment="1">
      <alignment horizontal="center" vertical="center"/>
    </xf>
    <xf numFmtId="177" fontId="6" fillId="4" borderId="2" xfId="0" applyNumberFormat="1" applyFont="1" applyFill="1" applyBorder="1" applyAlignment="1">
      <alignment horizontal="center" vertical="center" wrapText="1"/>
    </xf>
    <xf numFmtId="10" fontId="6" fillId="4" borderId="2"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8" xfId="0" applyFont="1" applyFill="1" applyBorder="1" applyAlignment="1">
      <alignment horizontal="center" vertical="center"/>
    </xf>
    <xf numFmtId="177" fontId="6" fillId="0" borderId="2" xfId="0" applyNumberFormat="1" applyFont="1" applyFill="1" applyBorder="1" applyAlignment="1">
      <alignment horizontal="center" vertical="center"/>
    </xf>
    <xf numFmtId="0" fontId="17" fillId="0" borderId="2" xfId="0" applyFont="1" applyFill="1" applyBorder="1" applyAlignment="1">
      <alignment vertical="center"/>
    </xf>
    <xf numFmtId="1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76" fontId="5" fillId="0" borderId="2" xfId="0" applyNumberFormat="1" applyFont="1" applyFill="1" applyBorder="1" applyAlignment="1">
      <alignment horizontal="right" vertical="center" wrapText="1"/>
    </xf>
    <xf numFmtId="0" fontId="7" fillId="0" borderId="2" xfId="0" applyFont="1" applyFill="1" applyBorder="1" applyAlignment="1">
      <alignment horizontal="left" vertical="center" wrapText="1"/>
    </xf>
    <xf numFmtId="49" fontId="6" fillId="0" borderId="2" xfId="50" applyNumberFormat="1" applyFont="1" applyFill="1" applyBorder="1" applyAlignment="1">
      <alignment horizontal="center" vertical="center" wrapText="1"/>
    </xf>
    <xf numFmtId="0" fontId="6" fillId="0" borderId="2" xfId="50" applyNumberFormat="1" applyFont="1" applyFill="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justify" vertical="center"/>
    </xf>
    <xf numFmtId="0" fontId="19" fillId="0" borderId="0" xfId="0" applyFont="1" applyAlignment="1">
      <alignment horizontal="center" vertical="center"/>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176" fontId="20" fillId="0" borderId="2" xfId="0" applyNumberFormat="1" applyFont="1" applyBorder="1" applyAlignment="1">
      <alignment horizontal="center" vertical="center" wrapText="1"/>
    </xf>
    <xf numFmtId="10" fontId="20" fillId="0" borderId="2" xfId="0" applyNumberFormat="1" applyFont="1" applyBorder="1" applyAlignment="1">
      <alignment horizontal="right" vertical="center" wrapText="1"/>
    </xf>
    <xf numFmtId="0" fontId="20" fillId="0" borderId="2" xfId="0" applyFont="1" applyBorder="1" applyAlignment="1">
      <alignment horizontal="right" vertical="center" wrapText="1"/>
    </xf>
    <xf numFmtId="0" fontId="20" fillId="0" borderId="2" xfId="0" applyFont="1" applyBorder="1" applyAlignment="1">
      <alignment horizontal="justify" vertical="center" wrapText="1"/>
    </xf>
    <xf numFmtId="0" fontId="20" fillId="0" borderId="8" xfId="0" applyFont="1" applyBorder="1" applyAlignment="1">
      <alignment horizontal="center" vertical="center" wrapText="1"/>
    </xf>
    <xf numFmtId="0" fontId="20" fillId="3" borderId="2" xfId="0" applyFont="1" applyFill="1" applyBorder="1" applyAlignment="1">
      <alignment horizontal="center" vertical="center" wrapText="1"/>
    </xf>
    <xf numFmtId="57" fontId="20"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20" fillId="0" borderId="2" xfId="0" applyFont="1" applyBorder="1" applyAlignment="1">
      <alignment horizontal="justify" wrapText="1"/>
    </xf>
    <xf numFmtId="0" fontId="20" fillId="0" borderId="0" xfId="0" applyFont="1" applyAlignment="1">
      <alignment horizontal="justify"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5" fillId="0" borderId="2" xfId="0" applyFont="1" applyFill="1" applyBorder="1" applyAlignment="1">
      <alignment horizontal="left" vertical="top" wrapText="1"/>
    </xf>
    <xf numFmtId="0" fontId="7" fillId="0" borderId="0" xfId="0" applyFont="1" applyFill="1" applyBorder="1" applyAlignment="1"/>
    <xf numFmtId="0" fontId="17" fillId="0" borderId="0" xfId="0" applyFont="1" applyFill="1" applyBorder="1" applyAlignment="1"/>
    <xf numFmtId="0" fontId="9" fillId="0" borderId="0" xfId="50" applyFont="1" applyFill="1" applyAlignment="1">
      <alignment horizontal="center" vertical="center"/>
    </xf>
    <xf numFmtId="0" fontId="7" fillId="0" borderId="0" xfId="50" applyFont="1" applyFill="1">
      <alignment vertical="center"/>
    </xf>
    <xf numFmtId="0" fontId="3" fillId="0" borderId="0" xfId="0" applyFont="1" applyFill="1" applyBorder="1" applyAlignment="1"/>
    <xf numFmtId="0" fontId="22" fillId="0" borderId="0" xfId="0" applyFont="1" applyFill="1" applyBorder="1" applyAlignment="1">
      <alignment horizontal="center" vertical="center"/>
    </xf>
    <xf numFmtId="0" fontId="6" fillId="0" borderId="15" xfId="0" applyFont="1" applyFill="1" applyBorder="1" applyAlignment="1">
      <alignment horizontal="left" vertical="center"/>
    </xf>
    <xf numFmtId="0" fontId="23"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24" fillId="0" borderId="0" xfId="0" applyNumberFormat="1" applyFont="1" applyFill="1" applyBorder="1" applyAlignment="1" applyProtection="1">
      <alignment horizontal="right" vertical="center"/>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xf>
    <xf numFmtId="0" fontId="25" fillId="0" borderId="2" xfId="0" applyFont="1" applyFill="1" applyBorder="1" applyAlignment="1">
      <alignment horizontal="left" vertical="center"/>
    </xf>
    <xf numFmtId="49" fontId="9" fillId="0" borderId="2" xfId="0" applyNumberFormat="1" applyFont="1" applyFill="1" applyBorder="1" applyAlignment="1">
      <alignment vertical="center" wrapText="1"/>
    </xf>
    <xf numFmtId="49" fontId="9"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49" fontId="2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27" fillId="0" borderId="2" xfId="0" applyFont="1" applyFill="1" applyBorder="1" applyAlignment="1">
      <alignment horizontal="left" vertical="center"/>
    </xf>
    <xf numFmtId="0" fontId="9" fillId="0" borderId="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8" xfId="0" applyFont="1" applyFill="1" applyBorder="1" applyAlignment="1">
      <alignment horizontal="center" vertical="center"/>
    </xf>
    <xf numFmtId="0" fontId="17" fillId="0" borderId="17" xfId="0" applyFont="1" applyFill="1" applyBorder="1" applyAlignment="1">
      <alignment horizontal="left" vertical="center"/>
    </xf>
    <xf numFmtId="0" fontId="17" fillId="0" borderId="18" xfId="0" applyFont="1" applyFill="1" applyBorder="1" applyAlignment="1">
      <alignment horizontal="center" vertical="center"/>
    </xf>
    <xf numFmtId="0" fontId="17" fillId="0" borderId="2" xfId="0" applyFont="1" applyFill="1" applyBorder="1" applyAlignment="1">
      <alignment horizontal="left" vertical="center" wrapText="1"/>
    </xf>
    <xf numFmtId="176" fontId="17" fillId="0" borderId="19" xfId="0" applyNumberFormat="1" applyFont="1" applyFill="1" applyBorder="1" applyAlignment="1">
      <alignment horizontal="center" vertical="center"/>
    </xf>
    <xf numFmtId="176" fontId="17" fillId="0" borderId="19" xfId="0" applyNumberFormat="1"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176" fontId="17" fillId="0" borderId="14" xfId="0" applyNumberFormat="1" applyFont="1" applyFill="1" applyBorder="1" applyAlignment="1">
      <alignment horizontal="center" vertical="center"/>
    </xf>
    <xf numFmtId="0" fontId="17" fillId="5" borderId="17" xfId="0" applyFont="1" applyFill="1" applyBorder="1" applyAlignment="1">
      <alignment horizontal="left" vertical="center" wrapText="1"/>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6" borderId="5"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17" fillId="0" borderId="8" xfId="0" applyFont="1" applyFill="1" applyBorder="1" applyAlignment="1">
      <alignment horizontal="left" vertical="center"/>
    </xf>
    <xf numFmtId="0" fontId="17" fillId="0" borderId="15"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xf>
    <xf numFmtId="49" fontId="9" fillId="0" borderId="6" xfId="50" applyNumberFormat="1" applyFont="1" applyFill="1" applyBorder="1" applyAlignment="1">
      <alignment horizontal="center" vertical="center"/>
    </xf>
    <xf numFmtId="0" fontId="9" fillId="0" borderId="2" xfId="50" applyFont="1" applyFill="1" applyBorder="1" applyAlignment="1">
      <alignment horizontal="center" vertical="center"/>
    </xf>
    <xf numFmtId="49" fontId="9" fillId="0" borderId="6" xfId="50" applyNumberFormat="1" applyFont="1" applyFill="1" applyBorder="1" applyAlignment="1">
      <alignment horizontal="center" vertical="center" wrapText="1"/>
    </xf>
    <xf numFmtId="49" fontId="9" fillId="0" borderId="3" xfId="50" applyNumberFormat="1" applyFont="1" applyFill="1" applyBorder="1" applyAlignment="1">
      <alignment horizontal="center" vertical="center" wrapText="1"/>
    </xf>
    <xf numFmtId="0" fontId="10" fillId="0" borderId="2" xfId="51" applyFont="1" applyFill="1" applyBorder="1" applyAlignment="1">
      <alignment horizontal="center" vertical="center" wrapText="1"/>
    </xf>
    <xf numFmtId="0" fontId="10" fillId="0" borderId="6" xfId="51" applyFont="1" applyFill="1" applyBorder="1" applyAlignment="1">
      <alignment horizontal="center" vertical="center" wrapText="1"/>
    </xf>
    <xf numFmtId="49" fontId="6" fillId="0" borderId="2" xfId="50" applyNumberFormat="1" applyFont="1" applyFill="1" applyBorder="1" applyAlignment="1">
      <alignment horizontal="left" vertical="center" wrapText="1"/>
    </xf>
    <xf numFmtId="49" fontId="6" fillId="0" borderId="3" xfId="50" applyNumberFormat="1" applyFont="1" applyFill="1" applyBorder="1" applyAlignment="1">
      <alignment horizontal="center" vertical="center" wrapText="1"/>
    </xf>
    <xf numFmtId="0" fontId="10" fillId="0" borderId="7" xfId="5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0" fontId="17" fillId="0" borderId="19" xfId="0" applyFont="1" applyFill="1" applyBorder="1" applyAlignment="1">
      <alignment horizontal="left" vertical="center" wrapText="1"/>
    </xf>
    <xf numFmtId="49" fontId="6" fillId="0" borderId="20" xfId="50" applyNumberFormat="1" applyFont="1" applyFill="1" applyBorder="1" applyAlignment="1">
      <alignment horizontal="center" vertical="center" wrapText="1"/>
    </xf>
    <xf numFmtId="4" fontId="17" fillId="0" borderId="19" xfId="0" applyNumberFormat="1" applyFont="1" applyFill="1" applyBorder="1" applyAlignment="1">
      <alignment horizontal="center" vertical="center"/>
    </xf>
    <xf numFmtId="0" fontId="17" fillId="0" borderId="19" xfId="0" applyFont="1" applyFill="1" applyBorder="1" applyAlignment="1">
      <alignment horizontal="center" vertical="center"/>
    </xf>
    <xf numFmtId="0" fontId="10" fillId="0" borderId="8" xfId="51" applyFont="1" applyFill="1" applyBorder="1" applyAlignment="1">
      <alignment horizontal="center" vertical="center" wrapText="1"/>
    </xf>
    <xf numFmtId="0" fontId="17" fillId="0" borderId="19" xfId="0" applyFont="1" applyFill="1" applyBorder="1" applyAlignment="1">
      <alignment horizontal="left" vertical="center"/>
    </xf>
    <xf numFmtId="0" fontId="10" fillId="0" borderId="8" xfId="51" applyFont="1" applyFill="1" applyBorder="1" applyAlignment="1">
      <alignment vertical="center" wrapText="1"/>
    </xf>
    <xf numFmtId="0" fontId="10" fillId="0" borderId="9" xfId="51" applyFont="1" applyFill="1" applyBorder="1" applyAlignment="1">
      <alignment horizontal="center" vertical="center" wrapText="1"/>
    </xf>
    <xf numFmtId="49" fontId="10" fillId="0" borderId="6" xfId="51"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17" fillId="0" borderId="0" xfId="0" applyFont="1" applyFill="1" applyBorder="1" applyAlignment="1">
      <alignment horizontal="right" vertical="center"/>
    </xf>
    <xf numFmtId="0"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wrapText="1"/>
    </xf>
    <xf numFmtId="0" fontId="17" fillId="0" borderId="19" xfId="0"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29" fillId="0" borderId="5" xfId="0" applyFont="1" applyFill="1" applyBorder="1" applyAlignment="1">
      <alignment horizontal="center" vertical="center" wrapText="1"/>
    </xf>
    <xf numFmtId="0" fontId="7" fillId="0" borderId="0" xfId="0" applyFont="1" applyFill="1" applyBorder="1" applyAlignment="1">
      <alignment wrapText="1"/>
    </xf>
    <xf numFmtId="0" fontId="7" fillId="0" borderId="0" xfId="0" applyFont="1" applyFill="1" applyAlignment="1">
      <alignment wrapText="1"/>
    </xf>
    <xf numFmtId="0" fontId="30" fillId="0" borderId="0" xfId="0" applyFont="1" applyFill="1" applyBorder="1" applyAlignment="1">
      <alignment wrapText="1"/>
    </xf>
    <xf numFmtId="0" fontId="7" fillId="0" borderId="0" xfId="0" applyFont="1" applyFill="1" applyBorder="1" applyAlignment="1">
      <alignment horizontal="right" wrapText="1"/>
    </xf>
    <xf numFmtId="0" fontId="31" fillId="0" borderId="0" xfId="0" applyFont="1" applyFill="1" applyBorder="1" applyAlignment="1">
      <alignment horizontal="center" vertical="center" wrapText="1"/>
    </xf>
    <xf numFmtId="0" fontId="6" fillId="0" borderId="6" xfId="0"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6" fillId="0" borderId="7" xfId="0" applyFont="1" applyFill="1" applyBorder="1" applyAlignment="1">
      <alignment horizontal="left" vertical="center" wrapText="1"/>
    </xf>
    <xf numFmtId="49" fontId="7" fillId="0" borderId="2" xfId="52" applyNumberFormat="1" applyFont="1" applyFill="1" applyBorder="1" applyAlignment="1">
      <alignment horizontal="left" vertical="center" wrapText="1"/>
    </xf>
    <xf numFmtId="0" fontId="6" fillId="0" borderId="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6" fillId="0" borderId="2" xfId="0" applyFont="1" applyFill="1" applyBorder="1" applyAlignment="1">
      <alignment horizontal="left" vertical="center" wrapText="1"/>
    </xf>
    <xf numFmtId="49" fontId="6" fillId="0" borderId="2" xfId="52" applyNumberFormat="1" applyFont="1" applyFill="1" applyBorder="1" applyAlignment="1">
      <alignment horizontal="left" vertical="center" wrapText="1"/>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wrapText="1"/>
    </xf>
    <xf numFmtId="0" fontId="3" fillId="0" borderId="0" xfId="0" applyFont="1" applyFill="1" applyBorder="1" applyAlignment="1">
      <alignment horizontal="left" vertical="center"/>
    </xf>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horizontal="left" vertical="center"/>
    </xf>
    <xf numFmtId="0" fontId="2" fillId="0" borderId="0" xfId="49" applyFill="1" applyAlignment="1">
      <alignment vertical="center"/>
    </xf>
    <xf numFmtId="0" fontId="2" fillId="0" borderId="0" xfId="49" applyFill="1" applyAlignment="1">
      <alignment vertical="center" wrapText="1"/>
    </xf>
    <xf numFmtId="0" fontId="32" fillId="0" borderId="0" xfId="0" applyFont="1" applyFill="1" applyAlignment="1">
      <alignment horizontal="center"/>
    </xf>
    <xf numFmtId="0" fontId="33" fillId="0" borderId="0" xfId="0" applyFont="1" applyFill="1" applyBorder="1" applyAlignment="1"/>
    <xf numFmtId="0" fontId="6" fillId="0" borderId="0" xfId="0" applyFont="1" applyFill="1" applyAlignment="1">
      <alignment horizontal="center" vertical="center"/>
    </xf>
    <xf numFmtId="0" fontId="6" fillId="0" borderId="0" xfId="0" applyFont="1" applyFill="1" applyBorder="1" applyAlignment="1">
      <alignment horizontal="center"/>
    </xf>
    <xf numFmtId="0" fontId="7" fillId="0" borderId="2"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2" xfId="0" applyFont="1" applyFill="1" applyBorder="1" applyAlignment="1">
      <alignment horizontal="center" vertical="center" wrapText="1"/>
    </xf>
    <xf numFmtId="4" fontId="7" fillId="0" borderId="9" xfId="0" applyNumberFormat="1" applyFont="1" applyFill="1" applyBorder="1" applyAlignment="1">
      <alignment horizontal="center" vertical="center" shrinkToFit="1"/>
    </xf>
    <xf numFmtId="4" fontId="7" fillId="0" borderId="16" xfId="0" applyNumberFormat="1" applyFont="1" applyFill="1" applyBorder="1" applyAlignment="1">
      <alignment horizontal="center" vertical="center" shrinkToFit="1"/>
    </xf>
    <xf numFmtId="0" fontId="7" fillId="0" borderId="11" xfId="0" applyFont="1" applyFill="1" applyBorder="1" applyAlignment="1">
      <alignment horizontal="center" vertical="center" shrinkToFit="1"/>
    </xf>
    <xf numFmtId="4" fontId="7" fillId="0" borderId="2" xfId="0" applyNumberFormat="1" applyFont="1" applyFill="1" applyBorder="1" applyAlignment="1">
      <alignment horizontal="center" vertical="center" shrinkToFit="1"/>
    </xf>
    <xf numFmtId="0" fontId="7" fillId="0" borderId="13"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4" fontId="6" fillId="0" borderId="2" xfId="0" applyNumberFormat="1" applyFont="1" applyFill="1" applyBorder="1" applyAlignment="1">
      <alignment horizontal="center" vertical="center" shrinkToFit="1"/>
    </xf>
    <xf numFmtId="0" fontId="17" fillId="0" borderId="0" xfId="0" applyFont="1" applyFill="1" applyAlignment="1">
      <alignment horizontal="left" vertical="center" wrapText="1"/>
    </xf>
    <xf numFmtId="0" fontId="34" fillId="0" borderId="0" xfId="0" applyFont="1" applyAlignment="1">
      <alignment horizontal="justify" vertical="center"/>
    </xf>
    <xf numFmtId="0" fontId="32" fillId="0" borderId="0" xfId="0" applyFont="1" applyFill="1" applyAlignment="1">
      <alignment horizontal="center" wrapText="1"/>
    </xf>
    <xf numFmtId="0" fontId="2" fillId="0" borderId="0" xfId="0" applyFont="1" applyFill="1" applyBorder="1" applyAlignment="1">
      <alignment wrapText="1"/>
    </xf>
    <xf numFmtId="4" fontId="7" fillId="0" borderId="16" xfId="0" applyNumberFormat="1" applyFont="1" applyFill="1" applyBorder="1" applyAlignment="1">
      <alignment horizontal="center" vertical="center" wrapText="1" shrinkToFit="1"/>
    </xf>
    <xf numFmtId="4" fontId="7" fillId="0" borderId="10" xfId="0" applyNumberFormat="1" applyFont="1" applyFill="1" applyBorder="1" applyAlignment="1">
      <alignment horizontal="center" vertical="center" shrinkToFit="1"/>
    </xf>
    <xf numFmtId="0" fontId="7" fillId="0" borderId="2" xfId="0" applyFont="1" applyFill="1" applyBorder="1" applyAlignment="1">
      <alignment horizontal="center" vertical="center" wrapText="1" shrinkToFit="1"/>
    </xf>
    <xf numFmtId="4" fontId="7" fillId="0" borderId="3" xfId="0" applyNumberFormat="1" applyFont="1" applyFill="1" applyBorder="1" applyAlignment="1">
      <alignment horizontal="center" vertical="center" shrinkToFit="1"/>
    </xf>
    <xf numFmtId="4" fontId="7" fillId="0" borderId="5" xfId="0" applyNumberFormat="1" applyFont="1" applyFill="1" applyBorder="1" applyAlignment="1">
      <alignment horizontal="center" vertical="center" shrinkToFit="1"/>
    </xf>
    <xf numFmtId="4" fontId="7" fillId="0" borderId="2"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right" vertical="center"/>
    </xf>
    <xf numFmtId="0" fontId="7" fillId="0" borderId="10"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49" fontId="7" fillId="0" borderId="3" xfId="0" applyNumberFormat="1" applyFont="1" applyFill="1" applyBorder="1" applyAlignment="1">
      <alignment horizontal="center" vertical="center" shrinkToFit="1"/>
    </xf>
    <xf numFmtId="0" fontId="35" fillId="0" borderId="0" xfId="0" applyFont="1" applyAlignment="1">
      <alignment horizontal="center" vertical="center"/>
    </xf>
    <xf numFmtId="0" fontId="2" fillId="0" borderId="0" xfId="0" applyFont="1" applyAlignment="1"/>
    <xf numFmtId="0" fontId="14" fillId="2" borderId="1" xfId="0" applyNumberFormat="1" applyFont="1" applyFill="1" applyBorder="1" applyAlignment="1">
      <alignment horizontal="center" vertical="center"/>
    </xf>
    <xf numFmtId="0" fontId="14" fillId="2" borderId="1" xfId="0" applyNumberFormat="1" applyFont="1" applyFill="1" applyBorder="1" applyAlignment="1">
      <alignment horizontal="left" vertical="center"/>
    </xf>
    <xf numFmtId="0" fontId="14" fillId="3" borderId="1" xfId="0" applyNumberFormat="1" applyFont="1" applyFill="1" applyBorder="1" applyAlignment="1">
      <alignment horizontal="center" vertical="center"/>
    </xf>
    <xf numFmtId="4" fontId="14" fillId="3" borderId="1" xfId="0" applyNumberFormat="1" applyFont="1" applyFill="1" applyBorder="1" applyAlignment="1">
      <alignment horizontal="right" vertical="center"/>
    </xf>
    <xf numFmtId="0" fontId="14" fillId="3" borderId="1" xfId="0" applyNumberFormat="1" applyFont="1" applyFill="1" applyBorder="1" applyAlignment="1">
      <alignment horizontal="left" vertical="center" wrapText="1"/>
    </xf>
    <xf numFmtId="0" fontId="36" fillId="0" borderId="0" xfId="0" applyFont="1" applyAlignment="1"/>
    <xf numFmtId="0" fontId="14" fillId="2" borderId="1" xfId="0" applyNumberFormat="1" applyFont="1" applyFill="1" applyBorder="1" applyAlignment="1">
      <alignment horizontal="center" vertical="center" wrapText="1"/>
    </xf>
    <xf numFmtId="0" fontId="37" fillId="2" borderId="1" xfId="0" applyNumberFormat="1" applyFont="1" applyFill="1" applyBorder="1" applyAlignment="1">
      <alignment horizontal="left" vertical="center" wrapText="1"/>
    </xf>
    <xf numFmtId="0" fontId="14" fillId="3" borderId="1" xfId="0" applyNumberFormat="1" applyFont="1" applyFill="1" applyBorder="1" applyAlignment="1">
      <alignment horizontal="center" vertical="center" wrapText="1"/>
    </xf>
    <xf numFmtId="0" fontId="14" fillId="2" borderId="1" xfId="0" applyNumberFormat="1" applyFont="1" applyFill="1" applyBorder="1" applyAlignment="1">
      <alignment horizontal="left" vertical="center" wrapText="1"/>
    </xf>
    <xf numFmtId="4" fontId="14" fillId="3" borderId="1" xfId="0" applyNumberFormat="1" applyFont="1" applyFill="1" applyBorder="1" applyAlignment="1">
      <alignment horizontal="right" vertical="center" wrapText="1"/>
    </xf>
    <xf numFmtId="178" fontId="14" fillId="3" borderId="1" xfId="0" applyNumberFormat="1" applyFont="1" applyFill="1" applyBorder="1" applyAlignment="1">
      <alignment horizontal="right" vertical="center" wrapText="1"/>
    </xf>
    <xf numFmtId="0" fontId="38" fillId="0" borderId="0" xfId="0" applyFont="1" applyAlignment="1">
      <alignment horizontal="center" vertical="center"/>
    </xf>
    <xf numFmtId="0" fontId="14" fillId="3" borderId="1" xfId="0" applyNumberFormat="1" applyFont="1" applyFill="1" applyBorder="1" applyAlignment="1">
      <alignment horizontal="left" vertical="center"/>
    </xf>
    <xf numFmtId="0" fontId="38" fillId="0" borderId="0" xfId="0" applyFont="1" applyAlignment="1"/>
    <xf numFmtId="0" fontId="17" fillId="0" borderId="0" xfId="0" applyFont="1" applyAlignment="1"/>
    <xf numFmtId="0" fontId="14" fillId="3" borderId="1" xfId="0" applyNumberFormat="1" applyFont="1" applyFill="1" applyBorder="1" applyAlignment="1">
      <alignment horizontal="right" vertical="center"/>
    </xf>
    <xf numFmtId="0" fontId="9" fillId="0" borderId="3" xfId="0" applyNumberFormat="1" applyFont="1" applyFill="1" applyBorder="1" applyAlignment="1" quotePrefix="1">
      <alignment horizontal="center" vertical="center" wrapText="1"/>
    </xf>
    <xf numFmtId="49" fontId="6" fillId="0" borderId="2" xfId="50" applyNumberFormat="1" applyFont="1" applyFill="1" applyBorder="1" applyAlignment="1" quotePrefix="1">
      <alignment horizontal="center" vertical="center" wrapText="1"/>
    </xf>
    <xf numFmtId="0" fontId="6" fillId="0" borderId="2" xfId="50" applyNumberFormat="1"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xf numFmtId="0" fontId="5" fillId="0" borderId="2" xfId="0" applyNumberFormat="1" applyFont="1" applyFill="1" applyBorder="1" applyAlignment="1" quotePrefix="1">
      <alignment horizontal="center" vertical="center" wrapText="1"/>
    </xf>
    <xf numFmtId="0" fontId="9" fillId="0" borderId="2" xfId="5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 name="Normal" xf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A13" sqref="A13"/>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271" t="s">
        <v>0</v>
      </c>
    </row>
    <row r="2" ht="15.5" spans="6:6">
      <c r="F2" s="258" t="s">
        <v>1</v>
      </c>
    </row>
    <row r="3" ht="15.5" spans="1:6">
      <c r="A3" s="258" t="s">
        <v>2</v>
      </c>
      <c r="F3" s="258" t="s">
        <v>3</v>
      </c>
    </row>
    <row r="4" ht="19.5" customHeight="1" spans="1:6">
      <c r="A4" s="259" t="s">
        <v>4</v>
      </c>
      <c r="B4" s="259"/>
      <c r="C4" s="259"/>
      <c r="D4" s="259" t="s">
        <v>5</v>
      </c>
      <c r="E4" s="259"/>
      <c r="F4" s="259"/>
    </row>
    <row r="5" ht="19.5" customHeight="1" spans="1:6">
      <c r="A5" s="259" t="s">
        <v>6</v>
      </c>
      <c r="B5" s="259" t="s">
        <v>7</v>
      </c>
      <c r="C5" s="259" t="s">
        <v>8</v>
      </c>
      <c r="D5" s="259" t="s">
        <v>9</v>
      </c>
      <c r="E5" s="259" t="s">
        <v>7</v>
      </c>
      <c r="F5" s="259" t="s">
        <v>8</v>
      </c>
    </row>
    <row r="6" ht="19.5" customHeight="1" spans="1:6">
      <c r="A6" s="259" t="s">
        <v>10</v>
      </c>
      <c r="B6" s="259"/>
      <c r="C6" s="259" t="s">
        <v>11</v>
      </c>
      <c r="D6" s="259" t="s">
        <v>10</v>
      </c>
      <c r="E6" s="259"/>
      <c r="F6" s="259" t="s">
        <v>12</v>
      </c>
    </row>
    <row r="7" ht="19.5" customHeight="1" spans="1:6">
      <c r="A7" s="260" t="s">
        <v>13</v>
      </c>
      <c r="B7" s="259" t="s">
        <v>11</v>
      </c>
      <c r="C7" s="262">
        <v>33896871.59</v>
      </c>
      <c r="D7" s="260" t="s">
        <v>14</v>
      </c>
      <c r="E7" s="259" t="s">
        <v>15</v>
      </c>
      <c r="F7" s="262">
        <v>3544</v>
      </c>
    </row>
    <row r="8" ht="19.5" customHeight="1" spans="1:6">
      <c r="A8" s="260" t="s">
        <v>16</v>
      </c>
      <c r="B8" s="259" t="s">
        <v>12</v>
      </c>
      <c r="C8" s="262">
        <v>62648822.22</v>
      </c>
      <c r="D8" s="260" t="s">
        <v>17</v>
      </c>
      <c r="E8" s="259" t="s">
        <v>18</v>
      </c>
      <c r="F8" s="262"/>
    </row>
    <row r="9" ht="19.5" customHeight="1" spans="1:6">
      <c r="A9" s="260" t="s">
        <v>19</v>
      </c>
      <c r="B9" s="259" t="s">
        <v>20</v>
      </c>
      <c r="C9" s="262"/>
      <c r="D9" s="260" t="s">
        <v>21</v>
      </c>
      <c r="E9" s="259" t="s">
        <v>22</v>
      </c>
      <c r="F9" s="262"/>
    </row>
    <row r="10" ht="19.5" customHeight="1" spans="1:6">
      <c r="A10" s="260" t="s">
        <v>23</v>
      </c>
      <c r="B10" s="259" t="s">
        <v>24</v>
      </c>
      <c r="C10" s="262">
        <v>0</v>
      </c>
      <c r="D10" s="260" t="s">
        <v>25</v>
      </c>
      <c r="E10" s="259" t="s">
        <v>26</v>
      </c>
      <c r="F10" s="262"/>
    </row>
    <row r="11" ht="19.5" customHeight="1" spans="1:6">
      <c r="A11" s="260" t="s">
        <v>27</v>
      </c>
      <c r="B11" s="259" t="s">
        <v>28</v>
      </c>
      <c r="C11" s="262">
        <v>0</v>
      </c>
      <c r="D11" s="260" t="s">
        <v>29</v>
      </c>
      <c r="E11" s="259" t="s">
        <v>30</v>
      </c>
      <c r="F11" s="262"/>
    </row>
    <row r="12" ht="19.5" customHeight="1" spans="1:6">
      <c r="A12" s="260" t="s">
        <v>31</v>
      </c>
      <c r="B12" s="259" t="s">
        <v>32</v>
      </c>
      <c r="C12" s="262">
        <v>0</v>
      </c>
      <c r="D12" s="260" t="s">
        <v>33</v>
      </c>
      <c r="E12" s="259" t="s">
        <v>34</v>
      </c>
      <c r="F12" s="262"/>
    </row>
    <row r="13" ht="19.5" customHeight="1" spans="1:6">
      <c r="A13" s="260" t="s">
        <v>35</v>
      </c>
      <c r="B13" s="259" t="s">
        <v>36</v>
      </c>
      <c r="C13" s="262">
        <v>0</v>
      </c>
      <c r="D13" s="260" t="s">
        <v>37</v>
      </c>
      <c r="E13" s="259" t="s">
        <v>38</v>
      </c>
      <c r="F13" s="262"/>
    </row>
    <row r="14" ht="19.5" customHeight="1" spans="1:6">
      <c r="A14" s="260" t="s">
        <v>39</v>
      </c>
      <c r="B14" s="259" t="s">
        <v>40</v>
      </c>
      <c r="C14" s="262">
        <v>26600</v>
      </c>
      <c r="D14" s="260" t="s">
        <v>41</v>
      </c>
      <c r="E14" s="259" t="s">
        <v>42</v>
      </c>
      <c r="F14" s="262">
        <v>2049952.77</v>
      </c>
    </row>
    <row r="15" ht="19.5" customHeight="1" spans="1:6">
      <c r="A15" s="260"/>
      <c r="B15" s="259" t="s">
        <v>43</v>
      </c>
      <c r="C15" s="275"/>
      <c r="D15" s="260" t="s">
        <v>44</v>
      </c>
      <c r="E15" s="259" t="s">
        <v>45</v>
      </c>
      <c r="F15" s="262">
        <v>586334.8</v>
      </c>
    </row>
    <row r="16" ht="19.5" customHeight="1" spans="1:6">
      <c r="A16" s="260"/>
      <c r="B16" s="259" t="s">
        <v>46</v>
      </c>
      <c r="C16" s="275"/>
      <c r="D16" s="260" t="s">
        <v>47</v>
      </c>
      <c r="E16" s="259" t="s">
        <v>48</v>
      </c>
      <c r="F16" s="262">
        <v>1715</v>
      </c>
    </row>
    <row r="17" ht="19.5" customHeight="1" spans="1:6">
      <c r="A17" s="260"/>
      <c r="B17" s="259" t="s">
        <v>49</v>
      </c>
      <c r="C17" s="275"/>
      <c r="D17" s="260" t="s">
        <v>50</v>
      </c>
      <c r="E17" s="259" t="s">
        <v>51</v>
      </c>
      <c r="F17" s="262">
        <v>3075989.32</v>
      </c>
    </row>
    <row r="18" ht="19.5" customHeight="1" spans="1:6">
      <c r="A18" s="260"/>
      <c r="B18" s="259" t="s">
        <v>52</v>
      </c>
      <c r="C18" s="275"/>
      <c r="D18" s="260" t="s">
        <v>53</v>
      </c>
      <c r="E18" s="259" t="s">
        <v>54</v>
      </c>
      <c r="F18" s="262">
        <v>39263221.44</v>
      </c>
    </row>
    <row r="19" ht="19.5" customHeight="1" spans="1:6">
      <c r="A19" s="260"/>
      <c r="B19" s="259" t="s">
        <v>55</v>
      </c>
      <c r="C19" s="275"/>
      <c r="D19" s="260" t="s">
        <v>56</v>
      </c>
      <c r="E19" s="259" t="s">
        <v>57</v>
      </c>
      <c r="F19" s="262"/>
    </row>
    <row r="20" ht="19.5" customHeight="1" spans="1:6">
      <c r="A20" s="260"/>
      <c r="B20" s="259" t="s">
        <v>58</v>
      </c>
      <c r="C20" s="275"/>
      <c r="D20" s="260" t="s">
        <v>59</v>
      </c>
      <c r="E20" s="259" t="s">
        <v>60</v>
      </c>
      <c r="F20" s="262"/>
    </row>
    <row r="21" ht="19.5" customHeight="1" spans="1:6">
      <c r="A21" s="260"/>
      <c r="B21" s="259" t="s">
        <v>61</v>
      </c>
      <c r="C21" s="275"/>
      <c r="D21" s="260" t="s">
        <v>62</v>
      </c>
      <c r="E21" s="259" t="s">
        <v>63</v>
      </c>
      <c r="F21" s="262"/>
    </row>
    <row r="22" ht="19.5" customHeight="1" spans="1:6">
      <c r="A22" s="260"/>
      <c r="B22" s="259" t="s">
        <v>64</v>
      </c>
      <c r="C22" s="275"/>
      <c r="D22" s="260" t="s">
        <v>65</v>
      </c>
      <c r="E22" s="259" t="s">
        <v>66</v>
      </c>
      <c r="F22" s="262"/>
    </row>
    <row r="23" ht="19.5" customHeight="1" spans="1:6">
      <c r="A23" s="260"/>
      <c r="B23" s="259" t="s">
        <v>67</v>
      </c>
      <c r="C23" s="275"/>
      <c r="D23" s="260" t="s">
        <v>68</v>
      </c>
      <c r="E23" s="259" t="s">
        <v>69</v>
      </c>
      <c r="F23" s="262"/>
    </row>
    <row r="24" ht="19.5" customHeight="1" spans="1:6">
      <c r="A24" s="260"/>
      <c r="B24" s="259" t="s">
        <v>70</v>
      </c>
      <c r="C24" s="275"/>
      <c r="D24" s="260" t="s">
        <v>71</v>
      </c>
      <c r="E24" s="259" t="s">
        <v>72</v>
      </c>
      <c r="F24" s="262"/>
    </row>
    <row r="25" ht="19.5" customHeight="1" spans="1:6">
      <c r="A25" s="260"/>
      <c r="B25" s="259" t="s">
        <v>73</v>
      </c>
      <c r="C25" s="275"/>
      <c r="D25" s="260" t="s">
        <v>74</v>
      </c>
      <c r="E25" s="259" t="s">
        <v>75</v>
      </c>
      <c r="F25" s="262">
        <v>551398</v>
      </c>
    </row>
    <row r="26" ht="19.5" customHeight="1" spans="1:6">
      <c r="A26" s="260"/>
      <c r="B26" s="259" t="s">
        <v>76</v>
      </c>
      <c r="C26" s="275"/>
      <c r="D26" s="260" t="s">
        <v>77</v>
      </c>
      <c r="E26" s="259" t="s">
        <v>78</v>
      </c>
      <c r="F26" s="262"/>
    </row>
    <row r="27" ht="19.5" customHeight="1" spans="1:6">
      <c r="A27" s="260"/>
      <c r="B27" s="259" t="s">
        <v>79</v>
      </c>
      <c r="C27" s="275"/>
      <c r="D27" s="260" t="s">
        <v>80</v>
      </c>
      <c r="E27" s="259" t="s">
        <v>81</v>
      </c>
      <c r="F27" s="262"/>
    </row>
    <row r="28" ht="19.5" customHeight="1" spans="1:6">
      <c r="A28" s="260"/>
      <c r="B28" s="259" t="s">
        <v>82</v>
      </c>
      <c r="C28" s="275"/>
      <c r="D28" s="260" t="s">
        <v>83</v>
      </c>
      <c r="E28" s="259" t="s">
        <v>84</v>
      </c>
      <c r="F28" s="262"/>
    </row>
    <row r="29" ht="19.5" customHeight="1" spans="1:6">
      <c r="A29" s="260"/>
      <c r="B29" s="259" t="s">
        <v>85</v>
      </c>
      <c r="C29" s="275"/>
      <c r="D29" s="260" t="s">
        <v>86</v>
      </c>
      <c r="E29" s="259" t="s">
        <v>87</v>
      </c>
      <c r="F29" s="262">
        <v>60000000</v>
      </c>
    </row>
    <row r="30" ht="19.5" customHeight="1" spans="1:6">
      <c r="A30" s="259"/>
      <c r="B30" s="259" t="s">
        <v>88</v>
      </c>
      <c r="C30" s="275"/>
      <c r="D30" s="260" t="s">
        <v>89</v>
      </c>
      <c r="E30" s="259" t="s">
        <v>90</v>
      </c>
      <c r="F30" s="262"/>
    </row>
    <row r="31" ht="19.5" customHeight="1" spans="1:6">
      <c r="A31" s="259"/>
      <c r="B31" s="259" t="s">
        <v>91</v>
      </c>
      <c r="C31" s="275"/>
      <c r="D31" s="260" t="s">
        <v>92</v>
      </c>
      <c r="E31" s="259" t="s">
        <v>93</v>
      </c>
      <c r="F31" s="262"/>
    </row>
    <row r="32" ht="19.5" customHeight="1" spans="1:6">
      <c r="A32" s="259"/>
      <c r="B32" s="259" t="s">
        <v>94</v>
      </c>
      <c r="C32" s="275"/>
      <c r="D32" s="260" t="s">
        <v>95</v>
      </c>
      <c r="E32" s="259" t="s">
        <v>96</v>
      </c>
      <c r="F32" s="262"/>
    </row>
    <row r="33" ht="19.5" customHeight="1" spans="1:6">
      <c r="A33" s="259" t="s">
        <v>97</v>
      </c>
      <c r="B33" s="259" t="s">
        <v>98</v>
      </c>
      <c r="C33" s="262">
        <v>96572293.81</v>
      </c>
      <c r="D33" s="259" t="s">
        <v>99</v>
      </c>
      <c r="E33" s="259" t="s">
        <v>100</v>
      </c>
      <c r="F33" s="262">
        <v>105532155.33</v>
      </c>
    </row>
    <row r="34" ht="19.5" customHeight="1" spans="1:6">
      <c r="A34" s="260" t="s">
        <v>101</v>
      </c>
      <c r="B34" s="259" t="s">
        <v>102</v>
      </c>
      <c r="C34" s="262"/>
      <c r="D34" s="260" t="s">
        <v>103</v>
      </c>
      <c r="E34" s="259" t="s">
        <v>104</v>
      </c>
      <c r="F34" s="262"/>
    </row>
    <row r="35" ht="19.5" customHeight="1" spans="1:6">
      <c r="A35" s="260" t="s">
        <v>105</v>
      </c>
      <c r="B35" s="259" t="s">
        <v>106</v>
      </c>
      <c r="C35" s="262">
        <v>35882675.47</v>
      </c>
      <c r="D35" s="260" t="s">
        <v>107</v>
      </c>
      <c r="E35" s="259" t="s">
        <v>108</v>
      </c>
      <c r="F35" s="262">
        <v>26922813.95</v>
      </c>
    </row>
    <row r="36" ht="19.5" customHeight="1" spans="1:6">
      <c r="A36" s="259" t="s">
        <v>109</v>
      </c>
      <c r="B36" s="259" t="s">
        <v>110</v>
      </c>
      <c r="C36" s="262">
        <v>132454969.28</v>
      </c>
      <c r="D36" s="259" t="s">
        <v>109</v>
      </c>
      <c r="E36" s="259" t="s">
        <v>111</v>
      </c>
      <c r="F36" s="262">
        <v>132454969.28</v>
      </c>
    </row>
    <row r="37" ht="19.5" customHeight="1" spans="1:6">
      <c r="A37" s="272" t="s">
        <v>112</v>
      </c>
      <c r="B37" s="272"/>
      <c r="C37" s="272"/>
      <c r="D37" s="272"/>
      <c r="E37" s="272"/>
      <c r="F37" s="272"/>
    </row>
    <row r="38" ht="19.5" customHeight="1" spans="1:6">
      <c r="A38" s="272" t="s">
        <v>113</v>
      </c>
      <c r="B38" s="272"/>
      <c r="C38" s="272"/>
      <c r="D38" s="272"/>
      <c r="E38" s="272"/>
      <c r="F38" s="27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topLeftCell="A9" workbookViewId="0">
      <selection activeCell="H25" sqref="H25"/>
    </sheetView>
  </sheetViews>
  <sheetFormatPr defaultColWidth="9" defaultRowHeight="13.75" outlineLevelCol="4"/>
  <cols>
    <col min="1" max="1" width="41.2545454545455" customWidth="1"/>
    <col min="2" max="2" width="10" customWidth="1"/>
    <col min="3" max="5" width="27.1272727272727" customWidth="1"/>
  </cols>
  <sheetData>
    <row r="1" ht="25.5" spans="3:3">
      <c r="C1" s="257" t="s">
        <v>495</v>
      </c>
    </row>
    <row r="2" ht="15.5" spans="5:5">
      <c r="E2" s="258" t="s">
        <v>496</v>
      </c>
    </row>
    <row r="3" ht="15.5" spans="1:5">
      <c r="A3" s="258" t="s">
        <v>2</v>
      </c>
      <c r="E3" s="258" t="s">
        <v>497</v>
      </c>
    </row>
    <row r="4" ht="15" customHeight="1" spans="1:5">
      <c r="A4" s="265" t="s">
        <v>498</v>
      </c>
      <c r="B4" s="265" t="s">
        <v>7</v>
      </c>
      <c r="C4" s="265" t="s">
        <v>499</v>
      </c>
      <c r="D4" s="265" t="s">
        <v>500</v>
      </c>
      <c r="E4" s="265" t="s">
        <v>501</v>
      </c>
    </row>
    <row r="5" ht="15" customHeight="1" spans="1:5">
      <c r="A5" s="265" t="s">
        <v>502</v>
      </c>
      <c r="B5" s="265"/>
      <c r="C5" s="265" t="s">
        <v>11</v>
      </c>
      <c r="D5" s="265" t="s">
        <v>12</v>
      </c>
      <c r="E5" s="265" t="s">
        <v>20</v>
      </c>
    </row>
    <row r="6" ht="15" customHeight="1" spans="1:5">
      <c r="A6" s="266" t="s">
        <v>503</v>
      </c>
      <c r="B6" s="265" t="s">
        <v>11</v>
      </c>
      <c r="C6" s="267" t="s">
        <v>504</v>
      </c>
      <c r="D6" s="267" t="s">
        <v>504</v>
      </c>
      <c r="E6" s="267" t="s">
        <v>504</v>
      </c>
    </row>
    <row r="7" ht="15" customHeight="1" spans="1:5">
      <c r="A7" s="268" t="s">
        <v>505</v>
      </c>
      <c r="B7" s="265" t="s">
        <v>12</v>
      </c>
      <c r="C7" s="269">
        <v>340000</v>
      </c>
      <c r="D7" s="269">
        <v>250065.54</v>
      </c>
      <c r="E7" s="269">
        <v>250065.54</v>
      </c>
    </row>
    <row r="8" ht="15" customHeight="1" spans="1:5">
      <c r="A8" s="268" t="s">
        <v>506</v>
      </c>
      <c r="B8" s="265" t="s">
        <v>20</v>
      </c>
      <c r="C8" s="269"/>
      <c r="D8" s="269"/>
      <c r="E8" s="269"/>
    </row>
    <row r="9" ht="15" customHeight="1" spans="1:5">
      <c r="A9" s="268" t="s">
        <v>507</v>
      </c>
      <c r="B9" s="265" t="s">
        <v>24</v>
      </c>
      <c r="C9" s="269">
        <v>330000</v>
      </c>
      <c r="D9" s="269">
        <v>240065.54</v>
      </c>
      <c r="E9" s="269">
        <v>240065.54</v>
      </c>
    </row>
    <row r="10" ht="15" customHeight="1" spans="1:5">
      <c r="A10" s="268" t="s">
        <v>508</v>
      </c>
      <c r="B10" s="265" t="s">
        <v>28</v>
      </c>
      <c r="C10" s="269">
        <v>180000</v>
      </c>
      <c r="D10" s="269">
        <v>179800</v>
      </c>
      <c r="E10" s="269">
        <v>179800</v>
      </c>
    </row>
    <row r="11" ht="15" customHeight="1" spans="1:5">
      <c r="A11" s="268" t="s">
        <v>509</v>
      </c>
      <c r="B11" s="265" t="s">
        <v>32</v>
      </c>
      <c r="C11" s="269">
        <v>150000</v>
      </c>
      <c r="D11" s="269">
        <v>60265.54</v>
      </c>
      <c r="E11" s="269">
        <v>60265.54</v>
      </c>
    </row>
    <row r="12" ht="15" customHeight="1" spans="1:5">
      <c r="A12" s="268" t="s">
        <v>510</v>
      </c>
      <c r="B12" s="265" t="s">
        <v>36</v>
      </c>
      <c r="C12" s="269">
        <v>10000</v>
      </c>
      <c r="D12" s="269">
        <v>10000</v>
      </c>
      <c r="E12" s="269">
        <v>10000</v>
      </c>
    </row>
    <row r="13" ht="15" customHeight="1" spans="1:5">
      <c r="A13" s="268" t="s">
        <v>511</v>
      </c>
      <c r="B13" s="265" t="s">
        <v>40</v>
      </c>
      <c r="C13" s="267" t="s">
        <v>504</v>
      </c>
      <c r="D13" s="267" t="s">
        <v>504</v>
      </c>
      <c r="E13" s="269">
        <v>10000</v>
      </c>
    </row>
    <row r="14" ht="15" customHeight="1" spans="1:5">
      <c r="A14" s="268" t="s">
        <v>512</v>
      </c>
      <c r="B14" s="265" t="s">
        <v>43</v>
      </c>
      <c r="C14" s="267" t="s">
        <v>504</v>
      </c>
      <c r="D14" s="267" t="s">
        <v>504</v>
      </c>
      <c r="E14" s="269">
        <v>0</v>
      </c>
    </row>
    <row r="15" ht="15" customHeight="1" spans="1:5">
      <c r="A15" s="268" t="s">
        <v>513</v>
      </c>
      <c r="B15" s="265" t="s">
        <v>46</v>
      </c>
      <c r="C15" s="267" t="s">
        <v>504</v>
      </c>
      <c r="D15" s="267" t="s">
        <v>504</v>
      </c>
      <c r="E15" s="269">
        <v>0</v>
      </c>
    </row>
    <row r="16" ht="15" customHeight="1" spans="1:5">
      <c r="A16" s="268" t="s">
        <v>514</v>
      </c>
      <c r="B16" s="265" t="s">
        <v>49</v>
      </c>
      <c r="C16" s="267" t="s">
        <v>504</v>
      </c>
      <c r="D16" s="267" t="s">
        <v>504</v>
      </c>
      <c r="E16" s="267" t="s">
        <v>504</v>
      </c>
    </row>
    <row r="17" ht="15" customHeight="1" spans="1:5">
      <c r="A17" s="268" t="s">
        <v>515</v>
      </c>
      <c r="B17" s="265" t="s">
        <v>52</v>
      </c>
      <c r="C17" s="267" t="s">
        <v>504</v>
      </c>
      <c r="D17" s="267" t="s">
        <v>504</v>
      </c>
      <c r="E17" s="270">
        <v>0</v>
      </c>
    </row>
    <row r="18" ht="15" customHeight="1" spans="1:5">
      <c r="A18" s="268" t="s">
        <v>516</v>
      </c>
      <c r="B18" s="265" t="s">
        <v>55</v>
      </c>
      <c r="C18" s="267" t="s">
        <v>504</v>
      </c>
      <c r="D18" s="267" t="s">
        <v>504</v>
      </c>
      <c r="E18" s="270">
        <v>0</v>
      </c>
    </row>
    <row r="19" ht="15" customHeight="1" spans="1:5">
      <c r="A19" s="268" t="s">
        <v>517</v>
      </c>
      <c r="B19" s="265" t="s">
        <v>58</v>
      </c>
      <c r="C19" s="267" t="s">
        <v>504</v>
      </c>
      <c r="D19" s="267" t="s">
        <v>504</v>
      </c>
      <c r="E19" s="270">
        <v>1</v>
      </c>
    </row>
    <row r="20" ht="15" customHeight="1" spans="1:5">
      <c r="A20" s="268" t="s">
        <v>518</v>
      </c>
      <c r="B20" s="265" t="s">
        <v>61</v>
      </c>
      <c r="C20" s="267" t="s">
        <v>504</v>
      </c>
      <c r="D20" s="267" t="s">
        <v>504</v>
      </c>
      <c r="E20" s="270">
        <v>5</v>
      </c>
    </row>
    <row r="21" ht="15" customHeight="1" spans="1:5">
      <c r="A21" s="268" t="s">
        <v>519</v>
      </c>
      <c r="B21" s="265" t="s">
        <v>64</v>
      </c>
      <c r="C21" s="267" t="s">
        <v>504</v>
      </c>
      <c r="D21" s="267" t="s">
        <v>504</v>
      </c>
      <c r="E21" s="270">
        <v>16</v>
      </c>
    </row>
    <row r="22" ht="15" customHeight="1" spans="1:5">
      <c r="A22" s="268" t="s">
        <v>520</v>
      </c>
      <c r="B22" s="265" t="s">
        <v>67</v>
      </c>
      <c r="C22" s="267" t="s">
        <v>504</v>
      </c>
      <c r="D22" s="267" t="s">
        <v>504</v>
      </c>
      <c r="E22" s="270">
        <v>0</v>
      </c>
    </row>
    <row r="23" ht="15" customHeight="1" spans="1:5">
      <c r="A23" s="268" t="s">
        <v>521</v>
      </c>
      <c r="B23" s="265" t="s">
        <v>70</v>
      </c>
      <c r="C23" s="267" t="s">
        <v>504</v>
      </c>
      <c r="D23" s="267" t="s">
        <v>504</v>
      </c>
      <c r="E23" s="270">
        <v>185</v>
      </c>
    </row>
    <row r="24" ht="15" customHeight="1" spans="1:5">
      <c r="A24" s="268" t="s">
        <v>522</v>
      </c>
      <c r="B24" s="265" t="s">
        <v>73</v>
      </c>
      <c r="C24" s="267" t="s">
        <v>504</v>
      </c>
      <c r="D24" s="267" t="s">
        <v>504</v>
      </c>
      <c r="E24" s="270">
        <v>0</v>
      </c>
    </row>
    <row r="25" ht="15" customHeight="1" spans="1:5">
      <c r="A25" s="268" t="s">
        <v>523</v>
      </c>
      <c r="B25" s="265" t="s">
        <v>76</v>
      </c>
      <c r="C25" s="267" t="s">
        <v>504</v>
      </c>
      <c r="D25" s="267" t="s">
        <v>504</v>
      </c>
      <c r="E25" s="270">
        <v>0</v>
      </c>
    </row>
    <row r="26" ht="15" customHeight="1" spans="1:5">
      <c r="A26" s="268" t="s">
        <v>524</v>
      </c>
      <c r="B26" s="265" t="s">
        <v>79</v>
      </c>
      <c r="C26" s="267" t="s">
        <v>504</v>
      </c>
      <c r="D26" s="267" t="s">
        <v>504</v>
      </c>
      <c r="E26" s="270">
        <v>0</v>
      </c>
    </row>
    <row r="27" ht="15" customHeight="1" spans="1:5">
      <c r="A27" s="266" t="s">
        <v>525</v>
      </c>
      <c r="B27" s="265" t="s">
        <v>82</v>
      </c>
      <c r="C27" s="267" t="s">
        <v>504</v>
      </c>
      <c r="D27" s="267" t="s">
        <v>504</v>
      </c>
      <c r="E27" s="269">
        <v>647489.2</v>
      </c>
    </row>
    <row r="28" ht="15" customHeight="1" spans="1:5">
      <c r="A28" s="268" t="s">
        <v>526</v>
      </c>
      <c r="B28" s="265" t="s">
        <v>85</v>
      </c>
      <c r="C28" s="267" t="s">
        <v>504</v>
      </c>
      <c r="D28" s="267" t="s">
        <v>504</v>
      </c>
      <c r="E28" s="269">
        <v>647489.2</v>
      </c>
    </row>
    <row r="29" ht="15" customHeight="1" spans="1:5">
      <c r="A29" s="268" t="s">
        <v>527</v>
      </c>
      <c r="B29" s="265" t="s">
        <v>88</v>
      </c>
      <c r="C29" s="267" t="s">
        <v>504</v>
      </c>
      <c r="D29" s="267" t="s">
        <v>504</v>
      </c>
      <c r="E29" s="269"/>
    </row>
    <row r="30" ht="41.25" customHeight="1" spans="1:5">
      <c r="A30" s="263" t="s">
        <v>528</v>
      </c>
      <c r="B30" s="263"/>
      <c r="C30" s="263"/>
      <c r="D30" s="263"/>
      <c r="E30" s="263"/>
    </row>
    <row r="31" ht="21" customHeight="1" spans="1:5">
      <c r="A31" s="263" t="s">
        <v>529</v>
      </c>
      <c r="B31" s="263"/>
      <c r="C31" s="263"/>
      <c r="D31" s="263"/>
      <c r="E31" s="263"/>
    </row>
    <row r="33" spans="3:3">
      <c r="C33" s="264" t="s">
        <v>530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I29" sqref="I29"/>
    </sheetView>
  </sheetViews>
  <sheetFormatPr defaultColWidth="9" defaultRowHeight="13.75" outlineLevelCol="4"/>
  <cols>
    <col min="1" max="1" width="43.7545454545455" customWidth="1"/>
    <col min="2" max="2" width="11" customWidth="1"/>
    <col min="3" max="5" width="16.2545454545455" customWidth="1"/>
  </cols>
  <sheetData>
    <row r="1" ht="25.5" spans="2:2">
      <c r="B1" s="257" t="s">
        <v>531</v>
      </c>
    </row>
    <row r="2" ht="15.5" spans="5:5">
      <c r="E2" s="258" t="s">
        <v>532</v>
      </c>
    </row>
    <row r="3" ht="15.5" spans="1:5">
      <c r="A3" s="258" t="s">
        <v>2</v>
      </c>
      <c r="E3" s="258" t="s">
        <v>3</v>
      </c>
    </row>
    <row r="4" ht="15" customHeight="1" spans="1:5">
      <c r="A4" s="259" t="s">
        <v>498</v>
      </c>
      <c r="B4" s="259" t="s">
        <v>7</v>
      </c>
      <c r="C4" s="259" t="s">
        <v>499</v>
      </c>
      <c r="D4" s="259" t="s">
        <v>500</v>
      </c>
      <c r="E4" s="259" t="s">
        <v>501</v>
      </c>
    </row>
    <row r="5" ht="15" customHeight="1" spans="1:5">
      <c r="A5" s="260" t="s">
        <v>502</v>
      </c>
      <c r="B5" s="261"/>
      <c r="C5" s="261" t="s">
        <v>11</v>
      </c>
      <c r="D5" s="261" t="s">
        <v>12</v>
      </c>
      <c r="E5" s="261" t="s">
        <v>20</v>
      </c>
    </row>
    <row r="6" ht="15" customHeight="1" spans="1:5">
      <c r="A6" s="260" t="s">
        <v>533</v>
      </c>
      <c r="B6" s="261" t="s">
        <v>11</v>
      </c>
      <c r="C6" s="261" t="s">
        <v>504</v>
      </c>
      <c r="D6" s="261" t="s">
        <v>504</v>
      </c>
      <c r="E6" s="261" t="s">
        <v>504</v>
      </c>
    </row>
    <row r="7" ht="15" customHeight="1" spans="1:5">
      <c r="A7" s="260" t="s">
        <v>505</v>
      </c>
      <c r="B7" s="261" t="s">
        <v>12</v>
      </c>
      <c r="C7" s="262">
        <v>340000</v>
      </c>
      <c r="D7" s="262">
        <v>250065.54</v>
      </c>
      <c r="E7" s="262">
        <v>250065.54</v>
      </c>
    </row>
    <row r="8" ht="15" customHeight="1" spans="1:5">
      <c r="A8" s="260" t="s">
        <v>506</v>
      </c>
      <c r="B8" s="261" t="s">
        <v>20</v>
      </c>
      <c r="C8" s="262"/>
      <c r="D8" s="262"/>
      <c r="E8" s="262">
        <v>0</v>
      </c>
    </row>
    <row r="9" ht="15" customHeight="1" spans="1:5">
      <c r="A9" s="260" t="s">
        <v>507</v>
      </c>
      <c r="B9" s="261" t="s">
        <v>24</v>
      </c>
      <c r="C9" s="262">
        <v>330000</v>
      </c>
      <c r="D9" s="262">
        <v>240065.54</v>
      </c>
      <c r="E9" s="262">
        <v>240065.54</v>
      </c>
    </row>
    <row r="10" ht="15" customHeight="1" spans="1:5">
      <c r="A10" s="260" t="s">
        <v>508</v>
      </c>
      <c r="B10" s="261" t="s">
        <v>28</v>
      </c>
      <c r="C10" s="262">
        <v>180000</v>
      </c>
      <c r="D10" s="262">
        <v>179800</v>
      </c>
      <c r="E10" s="262">
        <v>179800</v>
      </c>
    </row>
    <row r="11" ht="15" customHeight="1" spans="1:5">
      <c r="A11" s="260" t="s">
        <v>509</v>
      </c>
      <c r="B11" s="261" t="s">
        <v>32</v>
      </c>
      <c r="C11" s="262">
        <v>150000</v>
      </c>
      <c r="D11" s="262">
        <v>60265.54</v>
      </c>
      <c r="E11" s="262">
        <v>60265.54</v>
      </c>
    </row>
    <row r="12" ht="15" customHeight="1" spans="1:5">
      <c r="A12" s="260" t="s">
        <v>510</v>
      </c>
      <c r="B12" s="261" t="s">
        <v>36</v>
      </c>
      <c r="C12" s="262">
        <v>10000</v>
      </c>
      <c r="D12" s="262">
        <v>10000</v>
      </c>
      <c r="E12" s="262">
        <v>10000</v>
      </c>
    </row>
    <row r="13" ht="15" customHeight="1" spans="1:5">
      <c r="A13" s="260" t="s">
        <v>511</v>
      </c>
      <c r="B13" s="261" t="s">
        <v>40</v>
      </c>
      <c r="C13" s="261" t="s">
        <v>504</v>
      </c>
      <c r="D13" s="261" t="s">
        <v>504</v>
      </c>
      <c r="E13" s="262">
        <v>10000</v>
      </c>
    </row>
    <row r="14" ht="15" customHeight="1" spans="1:5">
      <c r="A14" s="260" t="s">
        <v>512</v>
      </c>
      <c r="B14" s="261" t="s">
        <v>43</v>
      </c>
      <c r="C14" s="261" t="s">
        <v>504</v>
      </c>
      <c r="D14" s="261" t="s">
        <v>504</v>
      </c>
      <c r="E14" s="262">
        <v>0</v>
      </c>
    </row>
    <row r="15" ht="15" customHeight="1" spans="1:5">
      <c r="A15" s="260" t="s">
        <v>513</v>
      </c>
      <c r="B15" s="261" t="s">
        <v>46</v>
      </c>
      <c r="C15" s="261" t="s">
        <v>504</v>
      </c>
      <c r="D15" s="261" t="s">
        <v>504</v>
      </c>
      <c r="E15" s="262">
        <v>0</v>
      </c>
    </row>
    <row r="16" ht="48" customHeight="1" spans="1:5">
      <c r="A16" s="263" t="s">
        <v>534</v>
      </c>
      <c r="B16" s="263"/>
      <c r="C16" s="263"/>
      <c r="D16" s="263"/>
      <c r="E16" s="263"/>
    </row>
    <row r="18" spans="2:2">
      <c r="B18" s="264" t="s">
        <v>530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U139"/>
  <sheetViews>
    <sheetView topLeftCell="G4" workbookViewId="0">
      <selection activeCell="R18" sqref="R18"/>
    </sheetView>
  </sheetViews>
  <sheetFormatPr defaultColWidth="9" defaultRowHeight="15.5"/>
  <cols>
    <col min="1" max="1" width="6.25454545454545" style="222" customWidth="1"/>
    <col min="2" max="2" width="5.12727272727273" style="222" customWidth="1"/>
    <col min="3" max="3" width="13.3727272727273" style="222" customWidth="1"/>
    <col min="4" max="7" width="12.6272727272727" style="222" customWidth="1"/>
    <col min="8" max="8" width="9.87272727272727" style="222" customWidth="1"/>
    <col min="9" max="10" width="11.8727272727273" style="222" customWidth="1"/>
    <col min="11" max="11" width="12" style="222" customWidth="1"/>
    <col min="12" max="13" width="9.87272727272727" style="222" customWidth="1"/>
    <col min="14" max="14" width="11" style="223" customWidth="1"/>
    <col min="15" max="15" width="9.87272727272727" style="222" customWidth="1"/>
    <col min="16" max="16" width="9.12727272727273" style="222" customWidth="1"/>
    <col min="17" max="17" width="13.3727272727273" style="222" customWidth="1"/>
    <col min="18" max="19" width="9.62727272727273" style="222" customWidth="1"/>
    <col min="20" max="20" width="7.37272727272727" style="222" customWidth="1"/>
    <col min="21" max="21" width="6.75454545454545" style="222" customWidth="1"/>
    <col min="22" max="16384" width="9" style="222"/>
  </cols>
  <sheetData>
    <row r="1" s="219" customFormat="1" ht="36" customHeight="1" spans="1:21">
      <c r="A1" s="224" t="s">
        <v>535</v>
      </c>
      <c r="B1" s="224"/>
      <c r="C1" s="224"/>
      <c r="D1" s="224"/>
      <c r="E1" s="224"/>
      <c r="F1" s="224"/>
      <c r="G1" s="224"/>
      <c r="H1" s="224"/>
      <c r="I1" s="224"/>
      <c r="J1" s="224"/>
      <c r="K1" s="224"/>
      <c r="L1" s="224"/>
      <c r="M1" s="224"/>
      <c r="N1" s="240"/>
      <c r="O1" s="224"/>
      <c r="P1" s="224"/>
      <c r="Q1" s="224"/>
      <c r="R1" s="224"/>
      <c r="S1" s="224"/>
      <c r="T1" s="224"/>
      <c r="U1" s="224"/>
    </row>
    <row r="2" s="219" customFormat="1" ht="27" customHeight="1" spans="1:21">
      <c r="A2" s="225"/>
      <c r="B2" s="225"/>
      <c r="C2" s="225"/>
      <c r="D2" s="225"/>
      <c r="E2" s="225"/>
      <c r="F2" s="225"/>
      <c r="G2" s="225"/>
      <c r="H2" s="225"/>
      <c r="I2" s="225"/>
      <c r="J2" s="225"/>
      <c r="K2" s="225"/>
      <c r="L2" s="225"/>
      <c r="M2" s="225"/>
      <c r="N2" s="241"/>
      <c r="T2" s="249"/>
      <c r="U2" s="250" t="s">
        <v>536</v>
      </c>
    </row>
    <row r="3" s="219" customFormat="1" ht="34" customHeight="1" spans="1:21">
      <c r="A3" s="226" t="s">
        <v>2</v>
      </c>
      <c r="B3" s="226"/>
      <c r="C3" s="226"/>
      <c r="D3" s="225"/>
      <c r="E3" s="227"/>
      <c r="F3" s="227"/>
      <c r="G3" s="225"/>
      <c r="H3" s="225"/>
      <c r="I3" s="225"/>
      <c r="J3" s="225"/>
      <c r="K3" s="225"/>
      <c r="L3" s="225"/>
      <c r="M3" s="225"/>
      <c r="N3" s="241"/>
      <c r="S3" s="226" t="s">
        <v>3</v>
      </c>
      <c r="T3" s="226"/>
      <c r="U3" s="251"/>
    </row>
    <row r="4" s="219" customFormat="1" ht="24" customHeight="1" spans="1:21">
      <c r="A4" s="228" t="s">
        <v>6</v>
      </c>
      <c r="B4" s="228" t="s">
        <v>7</v>
      </c>
      <c r="C4" s="229" t="s">
        <v>537</v>
      </c>
      <c r="D4" s="230" t="s">
        <v>538</v>
      </c>
      <c r="E4" s="228" t="s">
        <v>539</v>
      </c>
      <c r="F4" s="231" t="s">
        <v>540</v>
      </c>
      <c r="G4" s="232"/>
      <c r="H4" s="232"/>
      <c r="I4" s="232"/>
      <c r="J4" s="232"/>
      <c r="K4" s="232"/>
      <c r="L4" s="232"/>
      <c r="M4" s="232"/>
      <c r="N4" s="242"/>
      <c r="O4" s="243"/>
      <c r="P4" s="244" t="s">
        <v>541</v>
      </c>
      <c r="Q4" s="228" t="s">
        <v>542</v>
      </c>
      <c r="R4" s="229" t="s">
        <v>543</v>
      </c>
      <c r="S4" s="252"/>
      <c r="T4" s="253" t="s">
        <v>544</v>
      </c>
      <c r="U4" s="252"/>
    </row>
    <row r="5" s="219" customFormat="1" ht="36" customHeight="1" spans="1:21">
      <c r="A5" s="228"/>
      <c r="B5" s="228"/>
      <c r="C5" s="233"/>
      <c r="D5" s="230"/>
      <c r="E5" s="228"/>
      <c r="F5" s="234" t="s">
        <v>124</v>
      </c>
      <c r="G5" s="234"/>
      <c r="H5" s="234" t="s">
        <v>545</v>
      </c>
      <c r="I5" s="234"/>
      <c r="J5" s="245" t="s">
        <v>546</v>
      </c>
      <c r="K5" s="246"/>
      <c r="L5" s="247" t="s">
        <v>547</v>
      </c>
      <c r="M5" s="247"/>
      <c r="N5" s="248" t="s">
        <v>548</v>
      </c>
      <c r="O5" s="248"/>
      <c r="P5" s="244"/>
      <c r="Q5" s="228"/>
      <c r="R5" s="235"/>
      <c r="S5" s="254"/>
      <c r="T5" s="255"/>
      <c r="U5" s="254"/>
    </row>
    <row r="6" s="219" customFormat="1" ht="24" customHeight="1" spans="1:21">
      <c r="A6" s="228"/>
      <c r="B6" s="228"/>
      <c r="C6" s="235"/>
      <c r="D6" s="230"/>
      <c r="E6" s="228"/>
      <c r="F6" s="234" t="s">
        <v>549</v>
      </c>
      <c r="G6" s="236" t="s">
        <v>550</v>
      </c>
      <c r="H6" s="234" t="s">
        <v>549</v>
      </c>
      <c r="I6" s="236" t="s">
        <v>550</v>
      </c>
      <c r="J6" s="234" t="s">
        <v>549</v>
      </c>
      <c r="K6" s="236" t="s">
        <v>550</v>
      </c>
      <c r="L6" s="234" t="s">
        <v>549</v>
      </c>
      <c r="M6" s="236" t="s">
        <v>550</v>
      </c>
      <c r="N6" s="234" t="s">
        <v>549</v>
      </c>
      <c r="O6" s="236" t="s">
        <v>550</v>
      </c>
      <c r="P6" s="244"/>
      <c r="Q6" s="228"/>
      <c r="R6" s="234" t="s">
        <v>549</v>
      </c>
      <c r="S6" s="256" t="s">
        <v>550</v>
      </c>
      <c r="T6" s="234" t="s">
        <v>549</v>
      </c>
      <c r="U6" s="236" t="s">
        <v>550</v>
      </c>
    </row>
    <row r="7" s="220" customFormat="1" ht="42" customHeight="1" spans="1:21">
      <c r="A7" s="228" t="s">
        <v>10</v>
      </c>
      <c r="B7" s="228"/>
      <c r="C7" s="228">
        <v>1</v>
      </c>
      <c r="D7" s="236" t="s">
        <v>12</v>
      </c>
      <c r="E7" s="228">
        <v>3</v>
      </c>
      <c r="F7" s="228">
        <v>4</v>
      </c>
      <c r="G7" s="236" t="s">
        <v>28</v>
      </c>
      <c r="H7" s="228">
        <v>6</v>
      </c>
      <c r="I7" s="228">
        <v>7</v>
      </c>
      <c r="J7" s="236" t="s">
        <v>40</v>
      </c>
      <c r="K7" s="228">
        <v>9</v>
      </c>
      <c r="L7" s="228">
        <v>10</v>
      </c>
      <c r="M7" s="236" t="s">
        <v>49</v>
      </c>
      <c r="N7" s="228">
        <v>12</v>
      </c>
      <c r="O7" s="228">
        <v>13</v>
      </c>
      <c r="P7" s="236" t="s">
        <v>58</v>
      </c>
      <c r="Q7" s="228">
        <v>15</v>
      </c>
      <c r="R7" s="228">
        <v>16</v>
      </c>
      <c r="S7" s="236" t="s">
        <v>67</v>
      </c>
      <c r="T7" s="228">
        <v>18</v>
      </c>
      <c r="U7" s="228">
        <v>19</v>
      </c>
    </row>
    <row r="8" s="220" customFormat="1" ht="76" customHeight="1" spans="1:21">
      <c r="A8" s="228" t="s">
        <v>129</v>
      </c>
      <c r="B8" s="228">
        <v>1</v>
      </c>
      <c r="C8" s="237">
        <f>E8+G8+P8+Q8+S8+U8</f>
        <v>936388580.21</v>
      </c>
      <c r="D8" s="237">
        <f>E8+F8+P8+Q8+R8+T8</f>
        <v>942319147.75</v>
      </c>
      <c r="E8" s="237">
        <v>179761408.58</v>
      </c>
      <c r="F8" s="237">
        <f>H8+J8+L8+N8</f>
        <v>12268257.2</v>
      </c>
      <c r="G8" s="237">
        <f>I8+K8+M8+O8</f>
        <v>6337689.66</v>
      </c>
      <c r="H8" s="237">
        <v>8520700</v>
      </c>
      <c r="I8" s="237">
        <v>5880916.98</v>
      </c>
      <c r="J8" s="237">
        <v>1153166.2</v>
      </c>
      <c r="K8" s="237">
        <v>393711.97</v>
      </c>
      <c r="L8" s="237">
        <v>0</v>
      </c>
      <c r="M8" s="237">
        <v>0</v>
      </c>
      <c r="N8" s="237">
        <v>2594391</v>
      </c>
      <c r="O8" s="237">
        <v>63060.71</v>
      </c>
      <c r="P8" s="237">
        <v>0</v>
      </c>
      <c r="Q8" s="237">
        <v>750229481.97</v>
      </c>
      <c r="R8" s="237">
        <v>60000</v>
      </c>
      <c r="S8" s="237">
        <v>60000</v>
      </c>
      <c r="T8" s="237">
        <v>0</v>
      </c>
      <c r="U8" s="237">
        <v>0</v>
      </c>
    </row>
    <row r="9" s="221" customFormat="1" ht="56" customHeight="1" spans="1:21">
      <c r="A9" s="238" t="s">
        <v>551</v>
      </c>
      <c r="B9" s="238"/>
      <c r="C9" s="238"/>
      <c r="D9" s="238"/>
      <c r="E9" s="238"/>
      <c r="F9" s="238"/>
      <c r="G9" s="238"/>
      <c r="H9" s="238"/>
      <c r="I9" s="238"/>
      <c r="J9" s="238"/>
      <c r="K9" s="238"/>
      <c r="L9" s="238"/>
      <c r="M9" s="238"/>
      <c r="N9" s="238"/>
      <c r="O9" s="238"/>
      <c r="P9" s="238"/>
      <c r="Q9" s="238"/>
      <c r="R9" s="238"/>
      <c r="S9" s="238"/>
      <c r="T9" s="238"/>
      <c r="U9" s="238"/>
    </row>
    <row r="10" s="222" customFormat="1" ht="26.25" customHeight="1" spans="3:14">
      <c r="C10" s="239"/>
      <c r="N10" s="223"/>
    </row>
    <row r="11" s="222" customFormat="1" ht="26.25" customHeight="1" spans="14:14">
      <c r="N11" s="223"/>
    </row>
    <row r="12" s="222" customFormat="1" ht="26.25" customHeight="1" spans="14:14">
      <c r="N12" s="223"/>
    </row>
    <row r="13" s="222" customFormat="1" ht="26.25" customHeight="1" spans="14:14">
      <c r="N13" s="223"/>
    </row>
    <row r="14" s="222" customFormat="1" ht="26.25" customHeight="1" spans="14:14">
      <c r="N14" s="223"/>
    </row>
    <row r="15" s="222" customFormat="1" ht="26.25" customHeight="1" spans="14:14">
      <c r="N15" s="223"/>
    </row>
    <row r="16" s="222" customFormat="1" ht="26.25" customHeight="1" spans="14:14">
      <c r="N16" s="223"/>
    </row>
    <row r="17" s="222" customFormat="1" ht="26.25" customHeight="1" spans="14:14">
      <c r="N17" s="223"/>
    </row>
    <row r="18" s="222" customFormat="1" ht="26.25" customHeight="1" spans="14:14">
      <c r="N18" s="223"/>
    </row>
    <row r="19" s="222" customFormat="1" ht="26.25" customHeight="1" spans="14:14">
      <c r="N19" s="223"/>
    </row>
    <row r="20" s="222" customFormat="1" ht="26.25" customHeight="1" spans="14:14">
      <c r="N20" s="223"/>
    </row>
    <row r="21" s="222" customFormat="1" ht="26.25" customHeight="1" spans="14:14">
      <c r="N21" s="223"/>
    </row>
    <row r="22" s="222" customFormat="1" ht="26.25" customHeight="1" spans="14:14">
      <c r="N22" s="223"/>
    </row>
    <row r="23" s="222" customFormat="1" ht="26.25" customHeight="1" spans="14:14">
      <c r="N23" s="223"/>
    </row>
    <row r="24" s="222" customFormat="1" ht="26.25" customHeight="1" spans="14:14">
      <c r="N24" s="223"/>
    </row>
    <row r="25" s="222" customFormat="1" ht="26.25" customHeight="1" spans="14:14">
      <c r="N25" s="223"/>
    </row>
    <row r="26" s="222" customFormat="1" ht="26.25" customHeight="1" spans="14:14">
      <c r="N26" s="223"/>
    </row>
    <row r="27" s="222" customFormat="1" ht="26.25" customHeight="1" spans="14:14">
      <c r="N27" s="223"/>
    </row>
    <row r="28" s="222" customFormat="1" ht="26.25" customHeight="1" spans="14:14">
      <c r="N28" s="223"/>
    </row>
    <row r="29" s="222" customFormat="1" ht="26.25" customHeight="1" spans="14:14">
      <c r="N29" s="223"/>
    </row>
    <row r="30" s="222" customFormat="1" ht="26.25" customHeight="1" spans="14:14">
      <c r="N30" s="223"/>
    </row>
    <row r="31" s="222" customFormat="1" ht="26.25" customHeight="1" spans="14:14">
      <c r="N31" s="223"/>
    </row>
    <row r="32" s="222" customFormat="1" ht="26.25" customHeight="1" spans="14:14">
      <c r="N32" s="223"/>
    </row>
    <row r="33" s="222" customFormat="1" ht="26.25" customHeight="1" spans="14:14">
      <c r="N33" s="223"/>
    </row>
    <row r="34" s="222" customFormat="1" ht="26.25" customHeight="1" spans="14:14">
      <c r="N34" s="223"/>
    </row>
    <row r="35" s="222" customFormat="1" ht="26.25" customHeight="1" spans="14:14">
      <c r="N35" s="223"/>
    </row>
    <row r="36" s="222" customFormat="1" ht="26.25" customHeight="1" spans="14:14">
      <c r="N36" s="223"/>
    </row>
    <row r="37" s="222" customFormat="1" ht="26.25" customHeight="1" spans="14:14">
      <c r="N37" s="223"/>
    </row>
    <row r="38" s="222" customFormat="1" ht="26.25" customHeight="1" spans="14:14">
      <c r="N38" s="223"/>
    </row>
    <row r="39" s="222" customFormat="1" ht="26.25" customHeight="1" spans="14:14">
      <c r="N39" s="223"/>
    </row>
    <row r="40" s="222" customFormat="1" ht="26.25" customHeight="1" spans="14:14">
      <c r="N40" s="223"/>
    </row>
    <row r="41" s="222" customFormat="1" ht="26.25" customHeight="1" spans="14:14">
      <c r="N41" s="223"/>
    </row>
    <row r="42" s="222" customFormat="1" ht="26.25" customHeight="1" spans="14:14">
      <c r="N42" s="223"/>
    </row>
    <row r="43" s="222" customFormat="1" ht="26.25" customHeight="1" spans="14:14">
      <c r="N43" s="223"/>
    </row>
    <row r="44" s="222" customFormat="1" ht="26.25" customHeight="1" spans="14:14">
      <c r="N44" s="223"/>
    </row>
    <row r="45" s="222" customFormat="1" ht="26.25" customHeight="1" spans="14:14">
      <c r="N45" s="223"/>
    </row>
    <row r="46" s="222" customFormat="1" ht="26.25" customHeight="1" spans="14:14">
      <c r="N46" s="223"/>
    </row>
    <row r="47" s="222" customFormat="1" ht="26.25" customHeight="1" spans="14:14">
      <c r="N47" s="223"/>
    </row>
    <row r="48" s="222" customFormat="1" ht="26.25" customHeight="1" spans="14:14">
      <c r="N48" s="223"/>
    </row>
    <row r="49" s="222" customFormat="1" ht="26.25" customHeight="1" spans="14:14">
      <c r="N49" s="223"/>
    </row>
    <row r="50" s="222" customFormat="1" ht="26.25" customHeight="1" spans="14:14">
      <c r="N50" s="223"/>
    </row>
    <row r="51" s="222" customFormat="1" ht="26.25" customHeight="1" spans="14:14">
      <c r="N51" s="223"/>
    </row>
    <row r="52" s="222" customFormat="1" ht="26.25" customHeight="1" spans="14:14">
      <c r="N52" s="223"/>
    </row>
    <row r="53" s="222" customFormat="1" ht="26.25" customHeight="1" spans="14:14">
      <c r="N53" s="223"/>
    </row>
    <row r="54" s="222" customFormat="1" ht="26.25" customHeight="1" spans="14:14">
      <c r="N54" s="223"/>
    </row>
    <row r="55" s="222" customFormat="1" ht="26.25" customHeight="1" spans="14:14">
      <c r="N55" s="223"/>
    </row>
    <row r="56" s="222" customFormat="1" ht="26.25" customHeight="1" spans="14:14">
      <c r="N56" s="223"/>
    </row>
    <row r="57" s="222" customFormat="1" ht="26.25" customHeight="1" spans="14:14">
      <c r="N57" s="223"/>
    </row>
    <row r="58" s="222" customFormat="1" ht="26.25" customHeight="1" spans="14:14">
      <c r="N58" s="223"/>
    </row>
    <row r="59" s="222" customFormat="1" ht="26.25" customHeight="1" spans="14:14">
      <c r="N59" s="223"/>
    </row>
    <row r="60" s="222" customFormat="1" ht="26.25" customHeight="1" spans="14:14">
      <c r="N60" s="223"/>
    </row>
    <row r="61" s="222" customFormat="1" ht="26.25" customHeight="1" spans="14:14">
      <c r="N61" s="223"/>
    </row>
    <row r="62" s="222" customFormat="1" ht="26.25" customHeight="1" spans="14:14">
      <c r="N62" s="223"/>
    </row>
    <row r="63" s="222" customFormat="1" ht="26.25" customHeight="1" spans="14:14">
      <c r="N63" s="223"/>
    </row>
    <row r="64" s="222" customFormat="1" ht="26.25" customHeight="1" spans="14:14">
      <c r="N64" s="223"/>
    </row>
    <row r="65" s="222" customFormat="1" ht="26.25" customHeight="1" spans="14:14">
      <c r="N65" s="223"/>
    </row>
    <row r="66" s="222" customFormat="1" ht="26.25" customHeight="1" spans="14:14">
      <c r="N66" s="223"/>
    </row>
    <row r="67" s="222" customFormat="1" ht="26.25" customHeight="1" spans="14:14">
      <c r="N67" s="223"/>
    </row>
    <row r="68" s="222" customFormat="1" ht="26.25" customHeight="1" spans="14:14">
      <c r="N68" s="223"/>
    </row>
    <row r="69" s="222" customFormat="1" ht="26.25" customHeight="1" spans="14:14">
      <c r="N69" s="223"/>
    </row>
    <row r="70" s="222" customFormat="1" ht="26.25" customHeight="1" spans="14:14">
      <c r="N70" s="223"/>
    </row>
    <row r="71" s="222" customFormat="1" ht="26.25" customHeight="1" spans="14:14">
      <c r="N71" s="223"/>
    </row>
    <row r="72" s="222" customFormat="1" ht="26.25" customHeight="1" spans="14:14">
      <c r="N72" s="223"/>
    </row>
    <row r="73" s="222" customFormat="1" ht="26.25" customHeight="1" spans="14:14">
      <c r="N73" s="223"/>
    </row>
    <row r="74" s="222" customFormat="1" ht="26.25" customHeight="1" spans="14:14">
      <c r="N74" s="223"/>
    </row>
    <row r="75" s="222" customFormat="1" ht="26.25" customHeight="1" spans="14:14">
      <c r="N75" s="223"/>
    </row>
    <row r="76" s="222" customFormat="1" ht="26.25" customHeight="1" spans="14:14">
      <c r="N76" s="223"/>
    </row>
    <row r="77" s="222" customFormat="1" ht="26.25" customHeight="1" spans="14:14">
      <c r="N77" s="223"/>
    </row>
    <row r="78" s="222" customFormat="1" ht="26.25" customHeight="1" spans="14:14">
      <c r="N78" s="223"/>
    </row>
    <row r="79" s="222" customFormat="1" ht="26.25" customHeight="1" spans="14:14">
      <c r="N79" s="223"/>
    </row>
    <row r="80" s="222" customFormat="1" ht="26.25" customHeight="1" spans="14:14">
      <c r="N80" s="223"/>
    </row>
    <row r="81" s="222" customFormat="1" ht="26.25" customHeight="1" spans="14:14">
      <c r="N81" s="223"/>
    </row>
    <row r="82" s="222" customFormat="1" ht="26.25" customHeight="1" spans="14:14">
      <c r="N82" s="223"/>
    </row>
    <row r="83" s="222" customFormat="1" ht="26.25" customHeight="1" spans="14:14">
      <c r="N83" s="223"/>
    </row>
    <row r="84" s="222" customFormat="1" ht="26.25" customHeight="1" spans="14:14">
      <c r="N84" s="223"/>
    </row>
    <row r="85" s="222" customFormat="1" ht="26.25" customHeight="1" spans="14:14">
      <c r="N85" s="223"/>
    </row>
    <row r="86" s="222" customFormat="1" ht="26.25" customHeight="1" spans="14:14">
      <c r="N86" s="223"/>
    </row>
    <row r="87" s="222" customFormat="1" ht="26.25" customHeight="1" spans="14:14">
      <c r="N87" s="223"/>
    </row>
    <row r="88" s="222" customFormat="1" ht="26.25" customHeight="1" spans="14:14">
      <c r="N88" s="223"/>
    </row>
    <row r="89" s="222" customFormat="1" ht="26.25" customHeight="1" spans="14:14">
      <c r="N89" s="223"/>
    </row>
    <row r="90" s="222" customFormat="1" ht="26.25" customHeight="1" spans="14:14">
      <c r="N90" s="223"/>
    </row>
    <row r="91" s="222" customFormat="1" ht="26.25" customHeight="1" spans="14:14">
      <c r="N91" s="223"/>
    </row>
    <row r="92" s="222" customFormat="1" ht="26.25" customHeight="1" spans="14:14">
      <c r="N92" s="223"/>
    </row>
    <row r="93" s="222" customFormat="1" ht="26.25" customHeight="1" spans="14:14">
      <c r="N93" s="223"/>
    </row>
    <row r="94" s="222" customFormat="1" ht="26.25" customHeight="1" spans="14:14">
      <c r="N94" s="223"/>
    </row>
    <row r="95" s="222" customFormat="1" ht="26.25" customHeight="1" spans="14:14">
      <c r="N95" s="223"/>
    </row>
    <row r="96" s="222" customFormat="1" ht="26.25" customHeight="1" spans="14:14">
      <c r="N96" s="223"/>
    </row>
    <row r="97" s="222" customFormat="1" ht="26.25" customHeight="1" spans="14:14">
      <c r="N97" s="223"/>
    </row>
    <row r="98" s="222" customFormat="1" ht="26.25" customHeight="1" spans="14:14">
      <c r="N98" s="223"/>
    </row>
    <row r="99" s="222" customFormat="1" ht="26.25" customHeight="1" spans="14:14">
      <c r="N99" s="223"/>
    </row>
    <row r="100" s="222" customFormat="1" ht="26.25" customHeight="1" spans="14:14">
      <c r="N100" s="223"/>
    </row>
    <row r="101" s="222" customFormat="1" ht="26.25" customHeight="1" spans="14:14">
      <c r="N101" s="223"/>
    </row>
    <row r="102" s="222" customFormat="1" ht="26.25" customHeight="1" spans="14:14">
      <c r="N102" s="223"/>
    </row>
    <row r="103" s="222" customFormat="1" ht="26.25" customHeight="1" spans="14:14">
      <c r="N103" s="223"/>
    </row>
    <row r="104" s="222" customFormat="1" ht="26.25" customHeight="1" spans="14:14">
      <c r="N104" s="223"/>
    </row>
    <row r="105" s="222" customFormat="1" ht="26.25" customHeight="1" spans="14:14">
      <c r="N105" s="223"/>
    </row>
    <row r="106" s="222" customFormat="1" ht="26.25" customHeight="1" spans="14:14">
      <c r="N106" s="223"/>
    </row>
    <row r="107" s="222" customFormat="1" ht="26.25" customHeight="1" spans="14:14">
      <c r="N107" s="223"/>
    </row>
    <row r="108" s="222" customFormat="1" ht="26.25" customHeight="1" spans="14:14">
      <c r="N108" s="223"/>
    </row>
    <row r="109" s="222" customFormat="1" ht="26.25" customHeight="1" spans="14:14">
      <c r="N109" s="223"/>
    </row>
    <row r="110" s="222" customFormat="1" ht="26.25" customHeight="1" spans="14:14">
      <c r="N110" s="223"/>
    </row>
    <row r="111" s="222" customFormat="1" ht="26.25" customHeight="1" spans="14:14">
      <c r="N111" s="223"/>
    </row>
    <row r="112" s="222" customFormat="1" ht="26.25" customHeight="1" spans="14:14">
      <c r="N112" s="223"/>
    </row>
    <row r="113" s="222" customFormat="1" ht="26.25" customHeight="1" spans="14:14">
      <c r="N113" s="223"/>
    </row>
    <row r="114" s="222" customFormat="1" ht="26.25" customHeight="1" spans="14:14">
      <c r="N114" s="223"/>
    </row>
    <row r="115" s="222" customFormat="1" ht="26.25" customHeight="1" spans="14:14">
      <c r="N115" s="223"/>
    </row>
    <row r="116" s="222" customFormat="1" ht="26.25" customHeight="1" spans="14:14">
      <c r="N116" s="223"/>
    </row>
    <row r="117" s="222" customFormat="1" ht="26.25" customHeight="1" spans="14:14">
      <c r="N117" s="223"/>
    </row>
    <row r="118" s="222" customFormat="1" ht="26.25" customHeight="1" spans="14:14">
      <c r="N118" s="223"/>
    </row>
    <row r="119" s="222" customFormat="1" ht="26.25" customHeight="1" spans="14:14">
      <c r="N119" s="223"/>
    </row>
    <row r="120" s="222" customFormat="1" ht="26.25" customHeight="1" spans="14:14">
      <c r="N120" s="223"/>
    </row>
    <row r="121" s="222" customFormat="1" ht="26.25" customHeight="1" spans="14:14">
      <c r="N121" s="223"/>
    </row>
    <row r="122" s="222" customFormat="1" ht="26.25" customHeight="1" spans="14:14">
      <c r="N122" s="223"/>
    </row>
    <row r="123" s="222" customFormat="1" ht="26.25" customHeight="1" spans="14:14">
      <c r="N123" s="223"/>
    </row>
    <row r="124" s="222" customFormat="1" ht="26.25" customHeight="1" spans="14:14">
      <c r="N124" s="223"/>
    </row>
    <row r="125" s="222" customFormat="1" ht="26.25" customHeight="1" spans="14:14">
      <c r="N125" s="223"/>
    </row>
    <row r="126" s="222" customFormat="1" ht="26.25" customHeight="1" spans="14:14">
      <c r="N126" s="223"/>
    </row>
    <row r="127" s="222" customFormat="1" ht="26.25" customHeight="1" spans="14:14">
      <c r="N127" s="223"/>
    </row>
    <row r="128" s="222" customFormat="1" ht="26.25" customHeight="1" spans="14:14">
      <c r="N128" s="223"/>
    </row>
    <row r="129" s="222" customFormat="1" ht="26.25" customHeight="1" spans="14:14">
      <c r="N129" s="223"/>
    </row>
    <row r="130" s="222" customFormat="1" ht="26.25" customHeight="1" spans="14:14">
      <c r="N130" s="223"/>
    </row>
    <row r="131" s="222" customFormat="1" ht="26.25" customHeight="1" spans="14:14">
      <c r="N131" s="223"/>
    </row>
    <row r="132" s="222" customFormat="1" ht="26.25" customHeight="1" spans="14:14">
      <c r="N132" s="223"/>
    </row>
    <row r="133" s="222" customFormat="1" ht="26.25" customHeight="1" spans="14:14">
      <c r="N133" s="223"/>
    </row>
    <row r="134" s="222" customFormat="1" ht="26.25" customHeight="1" spans="14:14">
      <c r="N134" s="223"/>
    </row>
    <row r="135" s="222" customFormat="1" ht="26.25" customHeight="1" spans="14:14">
      <c r="N135" s="223"/>
    </row>
    <row r="136" s="222" customFormat="1" ht="19.9" customHeight="1" spans="14:14">
      <c r="N136" s="223"/>
    </row>
    <row r="137" s="222" customFormat="1" ht="19.9" customHeight="1" spans="14:14">
      <c r="N137" s="223"/>
    </row>
    <row r="138" s="222" customFormat="1" ht="19.9" customHeight="1" spans="14:14">
      <c r="N138" s="223"/>
    </row>
    <row r="139" s="222" customFormat="1" ht="19.9" customHeight="1" spans="14:14">
      <c r="N139" s="223"/>
    </row>
  </sheetData>
  <mergeCells count="19">
    <mergeCell ref="A1:U1"/>
    <mergeCell ref="A3:C3"/>
    <mergeCell ref="S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G19"/>
  <sheetViews>
    <sheetView workbookViewId="0">
      <selection activeCell="G7" sqref="G7"/>
    </sheetView>
  </sheetViews>
  <sheetFormatPr defaultColWidth="8.25454545454545" defaultRowHeight="13.75" outlineLevelCol="6"/>
  <cols>
    <col min="1" max="1" width="17.7545454545455" style="203" customWidth="1"/>
    <col min="2" max="2" width="15.5" style="203" customWidth="1"/>
    <col min="3" max="3" width="15" style="203" customWidth="1"/>
    <col min="4" max="4" width="71.1272727272727" style="203" customWidth="1"/>
    <col min="5" max="16384" width="8.25454545454545" style="203"/>
  </cols>
  <sheetData>
    <row r="1" s="203" customFormat="1" ht="18" customHeight="1" spans="1:4">
      <c r="A1" s="205" t="s">
        <v>552</v>
      </c>
      <c r="D1" s="206"/>
    </row>
    <row r="2" s="203" customFormat="1" ht="38" customHeight="1" spans="1:4">
      <c r="A2" s="207" t="s">
        <v>553</v>
      </c>
      <c r="B2" s="207"/>
      <c r="C2" s="207"/>
      <c r="D2" s="207"/>
    </row>
    <row r="3" s="120" customFormat="1" ht="12.75" spans="1:7">
      <c r="A3" s="125" t="s">
        <v>2</v>
      </c>
      <c r="B3" s="125"/>
      <c r="C3" s="126"/>
      <c r="D3" s="127" t="s">
        <v>554</v>
      </c>
      <c r="E3" s="126"/>
      <c r="F3" s="126"/>
      <c r="G3" s="128"/>
    </row>
    <row r="4" s="203" customFormat="1" ht="69" customHeight="1" spans="1:4">
      <c r="A4" s="208" t="s">
        <v>555</v>
      </c>
      <c r="B4" s="12" t="s">
        <v>556</v>
      </c>
      <c r="C4" s="14"/>
      <c r="D4" s="209" t="s">
        <v>557</v>
      </c>
    </row>
    <row r="5" s="203" customFormat="1" ht="160" customHeight="1" spans="1:4">
      <c r="A5" s="210"/>
      <c r="B5" s="12" t="s">
        <v>558</v>
      </c>
      <c r="C5" s="14"/>
      <c r="D5" s="209" t="s">
        <v>559</v>
      </c>
    </row>
    <row r="6" s="203" customFormat="1" ht="85" customHeight="1" spans="1:4">
      <c r="A6" s="210"/>
      <c r="B6" s="12" t="s">
        <v>560</v>
      </c>
      <c r="C6" s="14"/>
      <c r="D6" s="209" t="s">
        <v>561</v>
      </c>
    </row>
    <row r="7" s="203" customFormat="1" ht="73" customHeight="1" spans="1:4">
      <c r="A7" s="210"/>
      <c r="B7" s="12" t="s">
        <v>562</v>
      </c>
      <c r="C7" s="14"/>
      <c r="D7" s="211" t="s">
        <v>563</v>
      </c>
    </row>
    <row r="8" s="203" customFormat="1" ht="44" customHeight="1" spans="1:4">
      <c r="A8" s="212"/>
      <c r="B8" s="12" t="s">
        <v>564</v>
      </c>
      <c r="C8" s="14"/>
      <c r="D8" s="213" t="s">
        <v>565</v>
      </c>
    </row>
    <row r="9" s="203" customFormat="1" ht="51" customHeight="1" spans="1:4">
      <c r="A9" s="208" t="s">
        <v>566</v>
      </c>
      <c r="B9" s="12" t="s">
        <v>567</v>
      </c>
      <c r="C9" s="14"/>
      <c r="D9" s="209" t="s">
        <v>568</v>
      </c>
    </row>
    <row r="10" s="203" customFormat="1" ht="51" customHeight="1" spans="1:4">
      <c r="A10" s="210"/>
      <c r="B10" s="208" t="s">
        <v>569</v>
      </c>
      <c r="C10" s="214" t="s">
        <v>570</v>
      </c>
      <c r="D10" s="215" t="s">
        <v>571</v>
      </c>
    </row>
    <row r="11" s="203" customFormat="1" ht="51" customHeight="1" spans="1:4">
      <c r="A11" s="212"/>
      <c r="B11" s="212"/>
      <c r="C11" s="214" t="s">
        <v>572</v>
      </c>
      <c r="D11" s="215" t="s">
        <v>573</v>
      </c>
    </row>
    <row r="12" s="203" customFormat="1" ht="88" customHeight="1" spans="1:4">
      <c r="A12" s="12" t="s">
        <v>574</v>
      </c>
      <c r="B12" s="13"/>
      <c r="C12" s="14"/>
      <c r="D12" s="209" t="s">
        <v>575</v>
      </c>
    </row>
    <row r="13" s="203" customFormat="1" ht="100" customHeight="1" spans="1:4">
      <c r="A13" s="12" t="s">
        <v>576</v>
      </c>
      <c r="B13" s="13"/>
      <c r="C13" s="14"/>
      <c r="D13" s="215" t="s">
        <v>577</v>
      </c>
    </row>
    <row r="14" s="203" customFormat="1" ht="51" customHeight="1" spans="1:4">
      <c r="A14" s="12" t="s">
        <v>578</v>
      </c>
      <c r="B14" s="13"/>
      <c r="C14" s="14"/>
      <c r="D14" s="209" t="s">
        <v>579</v>
      </c>
    </row>
    <row r="15" s="203" customFormat="1" ht="51" customHeight="1" spans="1:4">
      <c r="A15" s="12" t="s">
        <v>580</v>
      </c>
      <c r="B15" s="13"/>
      <c r="C15" s="14"/>
      <c r="D15" s="215" t="s">
        <v>581</v>
      </c>
    </row>
    <row r="16" s="203" customFormat="1" ht="51" customHeight="1" spans="1:4">
      <c r="A16" s="12" t="s">
        <v>582</v>
      </c>
      <c r="B16" s="13"/>
      <c r="C16" s="14"/>
      <c r="D16" s="209" t="s">
        <v>583</v>
      </c>
    </row>
    <row r="17" s="204" customFormat="1" ht="21" customHeight="1" spans="1:4">
      <c r="A17" s="216"/>
      <c r="B17" s="216"/>
      <c r="C17" s="216"/>
      <c r="D17" s="217"/>
    </row>
    <row r="18" ht="28" customHeight="1" spans="1:4">
      <c r="A18" s="218" t="s">
        <v>584</v>
      </c>
      <c r="B18" s="218"/>
      <c r="C18" s="218"/>
      <c r="D18" s="218"/>
    </row>
    <row r="19" ht="28" customHeigh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0.708333333333333"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theme="0"/>
    <pageSetUpPr fitToPage="1"/>
  </sheetPr>
  <dimension ref="A1:J57"/>
  <sheetViews>
    <sheetView zoomScaleSheetLayoutView="60" topLeftCell="A6" workbookViewId="0">
      <selection activeCell="L10" sqref="L10"/>
    </sheetView>
  </sheetViews>
  <sheetFormatPr defaultColWidth="9" defaultRowHeight="13.75"/>
  <cols>
    <col min="1" max="1" width="19.8727272727273" style="119" customWidth="1"/>
    <col min="2" max="2" width="15.4454545454545" style="119" customWidth="1"/>
    <col min="3" max="4" width="18.8727272727273" style="119" customWidth="1"/>
    <col min="5" max="9" width="16" style="119" customWidth="1"/>
    <col min="10" max="10" width="18.7272727272727" style="119" customWidth="1"/>
    <col min="11" max="16384" width="9" style="119"/>
  </cols>
  <sheetData>
    <row r="1" ht="18" customHeight="1" spans="1:1">
      <c r="A1" s="119" t="s">
        <v>585</v>
      </c>
    </row>
    <row r="2" s="119" customFormat="1" ht="33" customHeight="1" spans="1:10">
      <c r="A2" s="6" t="s">
        <v>586</v>
      </c>
      <c r="B2" s="124"/>
      <c r="C2" s="124"/>
      <c r="D2" s="124"/>
      <c r="E2" s="124"/>
      <c r="F2" s="124"/>
      <c r="G2" s="124"/>
      <c r="H2" s="124"/>
      <c r="I2" s="124"/>
      <c r="J2" s="124"/>
    </row>
    <row r="3" s="120" customFormat="1" ht="12.75" spans="1:10">
      <c r="A3" s="125"/>
      <c r="B3" s="125"/>
      <c r="C3" s="126"/>
      <c r="D3" s="127"/>
      <c r="E3" s="126"/>
      <c r="F3" s="126"/>
      <c r="G3" s="128"/>
      <c r="J3" s="193" t="s">
        <v>587</v>
      </c>
    </row>
    <row r="4" s="119" customFormat="1" ht="30" customHeight="1" spans="1:10">
      <c r="A4" s="129" t="s">
        <v>588</v>
      </c>
      <c r="B4" s="130" t="s">
        <v>589</v>
      </c>
      <c r="C4" s="131"/>
      <c r="D4" s="131"/>
      <c r="E4" s="131"/>
      <c r="F4" s="131"/>
      <c r="G4" s="131"/>
      <c r="H4" s="131"/>
      <c r="I4" s="131"/>
      <c r="J4" s="131"/>
    </row>
    <row r="5" s="119" customFormat="1" ht="24" customHeight="1" spans="1:10">
      <c r="A5" s="129" t="s">
        <v>590</v>
      </c>
      <c r="B5" s="129"/>
      <c r="C5" s="129"/>
      <c r="D5" s="129"/>
      <c r="E5" s="129"/>
      <c r="F5" s="129"/>
      <c r="G5" s="129"/>
      <c r="H5" s="129"/>
      <c r="I5" s="129"/>
      <c r="J5" s="129" t="s">
        <v>591</v>
      </c>
    </row>
    <row r="6" s="119" customFormat="1" ht="230" customHeight="1" spans="1:10">
      <c r="A6" s="129" t="s">
        <v>592</v>
      </c>
      <c r="B6" s="132" t="s">
        <v>593</v>
      </c>
      <c r="C6" s="133" t="s">
        <v>594</v>
      </c>
      <c r="D6" s="133"/>
      <c r="E6" s="133"/>
      <c r="F6" s="133"/>
      <c r="G6" s="133"/>
      <c r="H6" s="133"/>
      <c r="I6" s="133"/>
      <c r="J6" s="132"/>
    </row>
    <row r="7" s="119" customFormat="1" ht="48" customHeight="1" spans="1:10">
      <c r="A7" s="129"/>
      <c r="B7" s="132" t="s">
        <v>595</v>
      </c>
      <c r="C7" s="133" t="s">
        <v>596</v>
      </c>
      <c r="D7" s="133"/>
      <c r="E7" s="133"/>
      <c r="F7" s="133"/>
      <c r="G7" s="133"/>
      <c r="H7" s="133"/>
      <c r="I7" s="133"/>
      <c r="J7" s="132"/>
    </row>
    <row r="8" s="119" customFormat="1" ht="32.15" customHeight="1" spans="1:10">
      <c r="A8" s="131" t="s">
        <v>597</v>
      </c>
      <c r="B8" s="131"/>
      <c r="C8" s="131"/>
      <c r="D8" s="131"/>
      <c r="E8" s="131"/>
      <c r="F8" s="131"/>
      <c r="G8" s="131"/>
      <c r="H8" s="131"/>
      <c r="I8" s="131"/>
      <c r="J8" s="131"/>
    </row>
    <row r="9" s="119" customFormat="1" ht="32.15" customHeight="1" spans="1:10">
      <c r="A9" s="134" t="s">
        <v>598</v>
      </c>
      <c r="B9" s="135" t="s">
        <v>599</v>
      </c>
      <c r="C9" s="135"/>
      <c r="D9" s="135"/>
      <c r="E9" s="135"/>
      <c r="F9" s="135"/>
      <c r="G9" s="136" t="s">
        <v>600</v>
      </c>
      <c r="H9" s="136"/>
      <c r="I9" s="136"/>
      <c r="J9" s="136"/>
    </row>
    <row r="10" s="119" customFormat="1" ht="277" customHeight="1" spans="1:10">
      <c r="A10" s="137" t="s">
        <v>601</v>
      </c>
      <c r="B10" s="138" t="s">
        <v>596</v>
      </c>
      <c r="C10" s="139"/>
      <c r="D10" s="139"/>
      <c r="E10" s="139"/>
      <c r="F10" s="140"/>
      <c r="G10" s="138" t="s">
        <v>602</v>
      </c>
      <c r="H10" s="139"/>
      <c r="I10" s="139"/>
      <c r="J10" s="139"/>
    </row>
    <row r="11" s="119" customFormat="1" ht="51" customHeight="1" spans="1:10">
      <c r="A11" s="137" t="s">
        <v>603</v>
      </c>
      <c r="B11" s="138" t="s">
        <v>596</v>
      </c>
      <c r="C11" s="139"/>
      <c r="D11" s="139"/>
      <c r="E11" s="139"/>
      <c r="F11" s="140"/>
      <c r="G11" s="276" t="s">
        <v>604</v>
      </c>
      <c r="H11" s="142"/>
      <c r="I11" s="142"/>
      <c r="J11" s="194"/>
    </row>
    <row r="12" s="119" customFormat="1" ht="48" customHeight="1" spans="1:10">
      <c r="A12" s="137" t="s">
        <v>605</v>
      </c>
      <c r="B12" s="138" t="s">
        <v>596</v>
      </c>
      <c r="C12" s="139"/>
      <c r="D12" s="139"/>
      <c r="E12" s="139"/>
      <c r="F12" s="140"/>
      <c r="G12" s="276" t="s">
        <v>604</v>
      </c>
      <c r="H12" s="142"/>
      <c r="I12" s="142"/>
      <c r="J12" s="194"/>
    </row>
    <row r="13" s="119" customFormat="1" ht="32.15" customHeight="1" spans="1:10">
      <c r="A13" s="143" t="s">
        <v>606</v>
      </c>
      <c r="B13" s="143"/>
      <c r="C13" s="143"/>
      <c r="D13" s="143"/>
      <c r="E13" s="143"/>
      <c r="F13" s="143"/>
      <c r="G13" s="143"/>
      <c r="H13" s="143"/>
      <c r="I13" s="143"/>
      <c r="J13" s="143"/>
    </row>
    <row r="14" s="119" customFormat="1" ht="32.15" customHeight="1" spans="1:10">
      <c r="A14" s="134" t="s">
        <v>607</v>
      </c>
      <c r="B14" s="134" t="s">
        <v>608</v>
      </c>
      <c r="C14" s="144" t="s">
        <v>609</v>
      </c>
      <c r="D14" s="145"/>
      <c r="E14" s="146" t="s">
        <v>610</v>
      </c>
      <c r="F14" s="147"/>
      <c r="G14" s="148"/>
      <c r="H14" s="149" t="s">
        <v>611</v>
      </c>
      <c r="I14" s="195" t="s">
        <v>612</v>
      </c>
      <c r="J14" s="149" t="s">
        <v>613</v>
      </c>
    </row>
    <row r="15" s="119" customFormat="1" ht="32.15" customHeight="1" spans="1:10">
      <c r="A15" s="134"/>
      <c r="B15" s="134"/>
      <c r="C15" s="150"/>
      <c r="D15" s="151"/>
      <c r="E15" s="134" t="s">
        <v>614</v>
      </c>
      <c r="F15" s="134" t="s">
        <v>615</v>
      </c>
      <c r="G15" s="134" t="s">
        <v>616</v>
      </c>
      <c r="H15" s="152"/>
      <c r="I15" s="152"/>
      <c r="J15" s="196"/>
    </row>
    <row r="16" s="119" customFormat="1" ht="28" customHeight="1" spans="1:10">
      <c r="A16" s="153" t="s">
        <v>617</v>
      </c>
      <c r="B16" s="154" t="s">
        <v>618</v>
      </c>
      <c r="C16" s="155" t="s">
        <v>619</v>
      </c>
      <c r="D16" s="155"/>
      <c r="E16" s="156">
        <f>F16+G16</f>
        <v>60265800</v>
      </c>
      <c r="F16" s="156">
        <v>60265800</v>
      </c>
      <c r="G16" s="157"/>
      <c r="H16" s="156">
        <v>60265800</v>
      </c>
      <c r="I16" s="156">
        <f>H16/E16*100</f>
        <v>100</v>
      </c>
      <c r="J16" s="197" t="s">
        <v>620</v>
      </c>
    </row>
    <row r="17" s="119" customFormat="1" ht="28" customHeight="1" spans="1:10">
      <c r="A17" s="153" t="s">
        <v>621</v>
      </c>
      <c r="B17" s="154" t="s">
        <v>622</v>
      </c>
      <c r="C17" s="155" t="s">
        <v>623</v>
      </c>
      <c r="D17" s="155"/>
      <c r="E17" s="156">
        <f t="shared" ref="E17:E33" si="0">F17+G17</f>
        <v>2168527.69</v>
      </c>
      <c r="F17" s="156">
        <v>2168527.69</v>
      </c>
      <c r="G17" s="156"/>
      <c r="H17" s="156">
        <v>2168527.69</v>
      </c>
      <c r="I17" s="156">
        <f t="shared" ref="I17:I34" si="1">H17/E17*100</f>
        <v>100</v>
      </c>
      <c r="J17" s="197" t="s">
        <v>620</v>
      </c>
    </row>
    <row r="18" s="119" customFormat="1" ht="28" customHeight="1" spans="1:10">
      <c r="A18" s="153" t="s">
        <v>624</v>
      </c>
      <c r="B18" s="154" t="s">
        <v>618</v>
      </c>
      <c r="C18" s="155" t="s">
        <v>625</v>
      </c>
      <c r="D18" s="155"/>
      <c r="E18" s="156">
        <f t="shared" si="0"/>
        <v>3500000</v>
      </c>
      <c r="F18" s="156">
        <v>3500000</v>
      </c>
      <c r="G18" s="156"/>
      <c r="H18" s="156">
        <v>3500000</v>
      </c>
      <c r="I18" s="156">
        <f t="shared" si="1"/>
        <v>100</v>
      </c>
      <c r="J18" s="197" t="s">
        <v>620</v>
      </c>
    </row>
    <row r="19" s="119" customFormat="1" ht="28" customHeight="1" spans="1:10">
      <c r="A19" s="153" t="s">
        <v>626</v>
      </c>
      <c r="B19" s="154" t="s">
        <v>618</v>
      </c>
      <c r="C19" s="158" t="s">
        <v>627</v>
      </c>
      <c r="D19" s="159"/>
      <c r="E19" s="156">
        <f t="shared" si="0"/>
        <v>5099980</v>
      </c>
      <c r="F19" s="160">
        <v>5099980</v>
      </c>
      <c r="G19" s="160"/>
      <c r="H19" s="160">
        <v>5099980</v>
      </c>
      <c r="I19" s="156">
        <f t="shared" si="1"/>
        <v>100</v>
      </c>
      <c r="J19" s="197" t="s">
        <v>620</v>
      </c>
    </row>
    <row r="20" s="119" customFormat="1" ht="28" customHeight="1" spans="1:10">
      <c r="A20" s="153" t="s">
        <v>621</v>
      </c>
      <c r="B20" s="154" t="s">
        <v>618</v>
      </c>
      <c r="C20" s="158" t="s">
        <v>628</v>
      </c>
      <c r="D20" s="159"/>
      <c r="E20" s="156">
        <f t="shared" si="0"/>
        <v>5208333.32</v>
      </c>
      <c r="F20" s="160">
        <v>5178898.84</v>
      </c>
      <c r="G20" s="160">
        <v>29434.48</v>
      </c>
      <c r="H20" s="160">
        <v>5208333.32</v>
      </c>
      <c r="I20" s="156">
        <f t="shared" si="1"/>
        <v>100</v>
      </c>
      <c r="J20" s="197" t="s">
        <v>620</v>
      </c>
    </row>
    <row r="21" s="119" customFormat="1" ht="28" customHeight="1" spans="1:10">
      <c r="A21" s="153" t="s">
        <v>621</v>
      </c>
      <c r="B21" s="154" t="s">
        <v>618</v>
      </c>
      <c r="C21" s="158" t="s">
        <v>629</v>
      </c>
      <c r="D21" s="159"/>
      <c r="E21" s="156">
        <f t="shared" si="0"/>
        <v>2663130.8</v>
      </c>
      <c r="F21" s="160">
        <v>690960</v>
      </c>
      <c r="G21" s="160">
        <v>1972170.8</v>
      </c>
      <c r="H21" s="160">
        <v>2663130.8</v>
      </c>
      <c r="I21" s="156">
        <f t="shared" si="1"/>
        <v>100</v>
      </c>
      <c r="J21" s="197" t="s">
        <v>620</v>
      </c>
    </row>
    <row r="22" s="119" customFormat="1" ht="28" customHeight="1" spans="1:10">
      <c r="A22" s="153" t="s">
        <v>621</v>
      </c>
      <c r="B22" s="154" t="s">
        <v>618</v>
      </c>
      <c r="C22" s="158" t="s">
        <v>630</v>
      </c>
      <c r="D22" s="159"/>
      <c r="E22" s="156">
        <f t="shared" si="0"/>
        <v>2717357.33</v>
      </c>
      <c r="F22" s="160">
        <v>2717357.33</v>
      </c>
      <c r="G22" s="160"/>
      <c r="H22" s="160">
        <v>2717357.33</v>
      </c>
      <c r="I22" s="156">
        <f t="shared" si="1"/>
        <v>100</v>
      </c>
      <c r="J22" s="197" t="s">
        <v>620</v>
      </c>
    </row>
    <row r="23" s="119" customFormat="1" ht="28" customHeight="1" spans="1:10">
      <c r="A23" s="161" t="s">
        <v>631</v>
      </c>
      <c r="B23" s="154" t="s">
        <v>632</v>
      </c>
      <c r="C23" s="155" t="s">
        <v>633</v>
      </c>
      <c r="D23" s="155"/>
      <c r="E23" s="156">
        <f t="shared" si="0"/>
        <v>523307</v>
      </c>
      <c r="F23" s="162">
        <v>521592</v>
      </c>
      <c r="G23" s="163">
        <v>1715</v>
      </c>
      <c r="H23" s="164">
        <v>523307</v>
      </c>
      <c r="I23" s="156">
        <f t="shared" si="1"/>
        <v>100</v>
      </c>
      <c r="J23" s="197" t="s">
        <v>620</v>
      </c>
    </row>
    <row r="24" s="119" customFormat="1" ht="28" customHeight="1" spans="1:10">
      <c r="A24" s="161" t="s">
        <v>634</v>
      </c>
      <c r="B24" s="154" t="s">
        <v>632</v>
      </c>
      <c r="C24" s="155" t="s">
        <v>635</v>
      </c>
      <c r="D24" s="155"/>
      <c r="E24" s="156">
        <f t="shared" si="0"/>
        <v>1001832.5</v>
      </c>
      <c r="F24" s="156">
        <v>795000</v>
      </c>
      <c r="G24" s="156">
        <v>206832.5</v>
      </c>
      <c r="H24" s="156">
        <v>1001832.5</v>
      </c>
      <c r="I24" s="156">
        <f t="shared" si="1"/>
        <v>100</v>
      </c>
      <c r="J24" s="197" t="s">
        <v>620</v>
      </c>
    </row>
    <row r="25" s="119" customFormat="1" ht="28" customHeight="1" spans="1:10">
      <c r="A25" s="161" t="s">
        <v>634</v>
      </c>
      <c r="B25" s="154" t="s">
        <v>618</v>
      </c>
      <c r="C25" s="165" t="s">
        <v>636</v>
      </c>
      <c r="D25" s="165"/>
      <c r="E25" s="156">
        <f t="shared" si="0"/>
        <v>1532948.05</v>
      </c>
      <c r="F25" s="156">
        <v>1280691.6</v>
      </c>
      <c r="G25" s="156">
        <v>252256.45</v>
      </c>
      <c r="H25" s="156">
        <v>1532948.05</v>
      </c>
      <c r="I25" s="156">
        <f t="shared" si="1"/>
        <v>100</v>
      </c>
      <c r="J25" s="197" t="s">
        <v>620</v>
      </c>
    </row>
    <row r="26" s="119" customFormat="1" ht="28" customHeight="1" spans="1:10">
      <c r="A26" s="166" t="s">
        <v>624</v>
      </c>
      <c r="B26" s="167" t="s">
        <v>632</v>
      </c>
      <c r="C26" s="158" t="s">
        <v>637</v>
      </c>
      <c r="D26" s="159"/>
      <c r="E26" s="156">
        <f t="shared" si="0"/>
        <v>805038.31</v>
      </c>
      <c r="F26" s="160">
        <v>736694.31</v>
      </c>
      <c r="G26" s="160">
        <v>68344</v>
      </c>
      <c r="H26" s="160">
        <v>805038.31</v>
      </c>
      <c r="I26" s="156">
        <f t="shared" si="1"/>
        <v>100</v>
      </c>
      <c r="J26" s="197" t="s">
        <v>620</v>
      </c>
    </row>
    <row r="27" s="119" customFormat="1" ht="28" customHeight="1" spans="1:10">
      <c r="A27" s="166" t="s">
        <v>638</v>
      </c>
      <c r="B27" s="167" t="s">
        <v>622</v>
      </c>
      <c r="C27" s="158" t="s">
        <v>639</v>
      </c>
      <c r="D27" s="159"/>
      <c r="E27" s="156">
        <v>208484</v>
      </c>
      <c r="F27" s="160">
        <v>208484</v>
      </c>
      <c r="G27" s="160"/>
      <c r="H27" s="160">
        <v>208484</v>
      </c>
      <c r="I27" s="156">
        <f t="shared" si="1"/>
        <v>100</v>
      </c>
      <c r="J27" s="197" t="s">
        <v>620</v>
      </c>
    </row>
    <row r="28" s="119" customFormat="1" ht="28" customHeight="1" spans="1:10">
      <c r="A28" s="166" t="s">
        <v>640</v>
      </c>
      <c r="B28" s="167" t="s">
        <v>641</v>
      </c>
      <c r="C28" s="158" t="s">
        <v>642</v>
      </c>
      <c r="D28" s="159"/>
      <c r="E28" s="156">
        <f t="shared" si="0"/>
        <v>315580</v>
      </c>
      <c r="F28" s="160">
        <v>261635</v>
      </c>
      <c r="G28" s="160">
        <v>53945</v>
      </c>
      <c r="H28" s="160">
        <v>315580</v>
      </c>
      <c r="I28" s="156">
        <f t="shared" si="1"/>
        <v>100</v>
      </c>
      <c r="J28" s="197" t="s">
        <v>620</v>
      </c>
    </row>
    <row r="29" s="119" customFormat="1" ht="28" customHeight="1" spans="1:10">
      <c r="A29" s="166" t="s">
        <v>621</v>
      </c>
      <c r="B29" s="167" t="s">
        <v>632</v>
      </c>
      <c r="C29" s="155" t="s">
        <v>643</v>
      </c>
      <c r="D29" s="155"/>
      <c r="E29" s="156">
        <f t="shared" si="0"/>
        <v>219144.62</v>
      </c>
      <c r="F29" s="160">
        <v>219144.62</v>
      </c>
      <c r="G29" s="160"/>
      <c r="H29" s="160">
        <v>219144.62</v>
      </c>
      <c r="I29" s="156">
        <f t="shared" si="1"/>
        <v>100</v>
      </c>
      <c r="J29" s="197" t="s">
        <v>620</v>
      </c>
    </row>
    <row r="30" s="119" customFormat="1" ht="28" customHeight="1" spans="1:10">
      <c r="A30" s="166" t="s">
        <v>621</v>
      </c>
      <c r="B30" s="167" t="s">
        <v>632</v>
      </c>
      <c r="C30" s="155" t="s">
        <v>644</v>
      </c>
      <c r="D30" s="155"/>
      <c r="E30" s="156">
        <f t="shared" si="0"/>
        <v>2011230.22</v>
      </c>
      <c r="F30" s="160">
        <v>2011230.22</v>
      </c>
      <c r="G30" s="160"/>
      <c r="H30" s="160">
        <v>2011230.22</v>
      </c>
      <c r="I30" s="156">
        <f t="shared" si="1"/>
        <v>100</v>
      </c>
      <c r="J30" s="197" t="s">
        <v>620</v>
      </c>
    </row>
    <row r="31" s="119" customFormat="1" ht="28" customHeight="1" spans="1:10">
      <c r="A31" s="166" t="s">
        <v>645</v>
      </c>
      <c r="B31" s="167" t="s">
        <v>632</v>
      </c>
      <c r="C31" s="165" t="s">
        <v>646</v>
      </c>
      <c r="D31" s="165"/>
      <c r="E31" s="156">
        <f t="shared" si="0"/>
        <v>3833584.01</v>
      </c>
      <c r="F31" s="160">
        <v>1319000</v>
      </c>
      <c r="G31" s="160">
        <v>2514584.01</v>
      </c>
      <c r="H31" s="160">
        <v>3833584.01</v>
      </c>
      <c r="I31" s="156">
        <f t="shared" si="1"/>
        <v>100</v>
      </c>
      <c r="J31" s="197" t="s">
        <v>620</v>
      </c>
    </row>
    <row r="32" s="119" customFormat="1" ht="28" customHeight="1" spans="1:10">
      <c r="A32" s="166" t="s">
        <v>617</v>
      </c>
      <c r="B32" s="167" t="s">
        <v>632</v>
      </c>
      <c r="C32" s="158" t="s">
        <v>647</v>
      </c>
      <c r="D32" s="159"/>
      <c r="E32" s="156">
        <f t="shared" si="0"/>
        <v>669930</v>
      </c>
      <c r="F32" s="160">
        <v>669930</v>
      </c>
      <c r="G32" s="160"/>
      <c r="H32" s="160">
        <v>669930</v>
      </c>
      <c r="I32" s="156">
        <f t="shared" si="1"/>
        <v>100</v>
      </c>
      <c r="J32" s="197" t="s">
        <v>620</v>
      </c>
    </row>
    <row r="33" s="119" customFormat="1" ht="28" customHeight="1" spans="1:10">
      <c r="A33" s="166" t="s">
        <v>645</v>
      </c>
      <c r="B33" s="167" t="s">
        <v>632</v>
      </c>
      <c r="C33" s="158" t="s">
        <v>648</v>
      </c>
      <c r="D33" s="159"/>
      <c r="E33" s="156">
        <f t="shared" si="0"/>
        <v>3544</v>
      </c>
      <c r="F33" s="160"/>
      <c r="G33" s="160">
        <v>3544</v>
      </c>
      <c r="H33" s="160">
        <v>3544</v>
      </c>
      <c r="I33" s="156">
        <f t="shared" si="1"/>
        <v>100</v>
      </c>
      <c r="J33" s="197" t="s">
        <v>620</v>
      </c>
    </row>
    <row r="34" s="119" customFormat="1" ht="28" customHeight="1" spans="1:10">
      <c r="A34" s="166"/>
      <c r="B34" s="167"/>
      <c r="C34" s="168"/>
      <c r="D34" s="168"/>
      <c r="E34" s="169">
        <f>SUM(E16:E33)</f>
        <v>92747751.85</v>
      </c>
      <c r="F34" s="160">
        <f>SUM(F16:F33)</f>
        <v>87644925.61</v>
      </c>
      <c r="G34" s="160">
        <f>SUM(G16:G33)</f>
        <v>5102826.24</v>
      </c>
      <c r="H34" s="160">
        <f>SUM(H16:H33)</f>
        <v>92747751.85</v>
      </c>
      <c r="I34" s="156">
        <f t="shared" si="1"/>
        <v>100</v>
      </c>
      <c r="J34" s="197"/>
    </row>
    <row r="35" s="119" customFormat="1" ht="32.15" customHeight="1" spans="1:10">
      <c r="A35" s="143" t="s">
        <v>649</v>
      </c>
      <c r="B35" s="143"/>
      <c r="C35" s="143"/>
      <c r="D35" s="143"/>
      <c r="E35" s="143"/>
      <c r="F35" s="143"/>
      <c r="G35" s="143"/>
      <c r="H35" s="143"/>
      <c r="I35" s="143"/>
      <c r="J35" s="143"/>
    </row>
    <row r="36" s="121" customFormat="1" ht="32.15" customHeight="1" spans="1:10">
      <c r="A36" s="170" t="s">
        <v>650</v>
      </c>
      <c r="B36" s="171" t="s">
        <v>651</v>
      </c>
      <c r="C36" s="171" t="s">
        <v>652</v>
      </c>
      <c r="D36" s="170" t="s">
        <v>653</v>
      </c>
      <c r="E36" s="172" t="s">
        <v>654</v>
      </c>
      <c r="F36" s="172" t="s">
        <v>655</v>
      </c>
      <c r="G36" s="172" t="s">
        <v>656</v>
      </c>
      <c r="H36" s="173" t="s">
        <v>657</v>
      </c>
      <c r="I36" s="198"/>
      <c r="J36" s="199"/>
    </row>
    <row r="37" s="121" customFormat="1" ht="32.15" customHeight="1" spans="1:10">
      <c r="A37" s="174" t="s">
        <v>658</v>
      </c>
      <c r="B37" s="175" t="s">
        <v>659</v>
      </c>
      <c r="C37" s="176" t="s">
        <v>660</v>
      </c>
      <c r="D37" s="96" t="s">
        <v>661</v>
      </c>
      <c r="E37" s="97">
        <v>36</v>
      </c>
      <c r="F37" s="96" t="s">
        <v>662</v>
      </c>
      <c r="G37" s="97">
        <v>36</v>
      </c>
      <c r="H37" s="177" t="s">
        <v>620</v>
      </c>
      <c r="I37" s="200"/>
      <c r="J37" s="201"/>
    </row>
    <row r="38" s="121" customFormat="1" ht="32.15" customHeight="1" spans="1:10">
      <c r="A38" s="174"/>
      <c r="B38" s="178"/>
      <c r="C38" s="176" t="s">
        <v>663</v>
      </c>
      <c r="D38" s="96" t="s">
        <v>661</v>
      </c>
      <c r="E38" s="97">
        <v>59</v>
      </c>
      <c r="F38" s="96" t="s">
        <v>664</v>
      </c>
      <c r="G38" s="97">
        <v>59</v>
      </c>
      <c r="H38" s="177" t="s">
        <v>620</v>
      </c>
      <c r="I38" s="200"/>
      <c r="J38" s="201"/>
    </row>
    <row r="39" s="121" customFormat="1" ht="32.15" customHeight="1" spans="1:10">
      <c r="A39" s="174"/>
      <c r="B39" s="178"/>
      <c r="C39" s="176" t="s">
        <v>665</v>
      </c>
      <c r="D39" s="96" t="s">
        <v>661</v>
      </c>
      <c r="E39" s="97">
        <v>4</v>
      </c>
      <c r="F39" s="96" t="s">
        <v>664</v>
      </c>
      <c r="G39" s="97">
        <v>4</v>
      </c>
      <c r="H39" s="177" t="s">
        <v>620</v>
      </c>
      <c r="I39" s="200"/>
      <c r="J39" s="201"/>
    </row>
    <row r="40" s="121" customFormat="1" ht="32.15" customHeight="1" spans="1:10">
      <c r="A40" s="174"/>
      <c r="B40" s="178"/>
      <c r="C40" s="176" t="s">
        <v>666</v>
      </c>
      <c r="D40" s="96" t="s">
        <v>661</v>
      </c>
      <c r="E40" s="97">
        <v>1088</v>
      </c>
      <c r="F40" s="96" t="s">
        <v>667</v>
      </c>
      <c r="G40" s="97">
        <v>1088</v>
      </c>
      <c r="H40" s="177" t="s">
        <v>620</v>
      </c>
      <c r="I40" s="200"/>
      <c r="J40" s="201"/>
    </row>
    <row r="41" s="121" customFormat="1" ht="32.15" customHeight="1" spans="1:10">
      <c r="A41" s="174"/>
      <c r="B41" s="178"/>
      <c r="C41" s="176" t="s">
        <v>668</v>
      </c>
      <c r="D41" s="96" t="s">
        <v>661</v>
      </c>
      <c r="E41" s="97">
        <v>18981</v>
      </c>
      <c r="F41" s="96" t="s">
        <v>667</v>
      </c>
      <c r="G41" s="97">
        <v>18981</v>
      </c>
      <c r="H41" s="177" t="s">
        <v>620</v>
      </c>
      <c r="I41" s="200"/>
      <c r="J41" s="201"/>
    </row>
    <row r="42" s="121" customFormat="1" ht="32.15" customHeight="1" spans="1:10">
      <c r="A42" s="174"/>
      <c r="B42" s="178"/>
      <c r="C42" s="176" t="s">
        <v>669</v>
      </c>
      <c r="D42" s="96" t="s">
        <v>661</v>
      </c>
      <c r="E42" s="97">
        <v>13</v>
      </c>
      <c r="F42" s="96" t="s">
        <v>664</v>
      </c>
      <c r="G42" s="97">
        <v>13</v>
      </c>
      <c r="H42" s="177" t="s">
        <v>620</v>
      </c>
      <c r="I42" s="200"/>
      <c r="J42" s="201"/>
    </row>
    <row r="43" s="121" customFormat="1" ht="32.15" customHeight="1" spans="1:10">
      <c r="A43" s="174"/>
      <c r="B43" s="178"/>
      <c r="C43" s="176" t="s">
        <v>670</v>
      </c>
      <c r="D43" s="96" t="s">
        <v>661</v>
      </c>
      <c r="E43" s="97">
        <v>31</v>
      </c>
      <c r="F43" s="96" t="s">
        <v>664</v>
      </c>
      <c r="G43" s="97">
        <v>31</v>
      </c>
      <c r="H43" s="177" t="s">
        <v>620</v>
      </c>
      <c r="I43" s="200"/>
      <c r="J43" s="201"/>
    </row>
    <row r="44" s="121" customFormat="1" ht="32.15" customHeight="1" spans="1:10">
      <c r="A44" s="174"/>
      <c r="B44" s="178"/>
      <c r="C44" s="176" t="s">
        <v>671</v>
      </c>
      <c r="D44" s="96" t="s">
        <v>661</v>
      </c>
      <c r="E44" s="97">
        <v>18</v>
      </c>
      <c r="F44" s="96" t="s">
        <v>664</v>
      </c>
      <c r="G44" s="97">
        <v>18</v>
      </c>
      <c r="H44" s="177" t="s">
        <v>620</v>
      </c>
      <c r="I44" s="200"/>
      <c r="J44" s="201"/>
    </row>
    <row r="45" s="121" customFormat="1" ht="32.15" customHeight="1" spans="1:10">
      <c r="A45" s="174"/>
      <c r="B45" s="175" t="s">
        <v>672</v>
      </c>
      <c r="C45" s="176" t="s">
        <v>673</v>
      </c>
      <c r="D45" s="96" t="s">
        <v>661</v>
      </c>
      <c r="E45" s="179">
        <v>100</v>
      </c>
      <c r="F45" s="180" t="s">
        <v>674</v>
      </c>
      <c r="G45" s="179">
        <v>100</v>
      </c>
      <c r="H45" s="177" t="s">
        <v>620</v>
      </c>
      <c r="I45" s="200"/>
      <c r="J45" s="201"/>
    </row>
    <row r="46" s="122" customFormat="1" ht="32.15" customHeight="1" spans="1:10">
      <c r="A46" s="174"/>
      <c r="B46" s="175" t="s">
        <v>675</v>
      </c>
      <c r="C46" s="176" t="s">
        <v>676</v>
      </c>
      <c r="D46" s="96" t="s">
        <v>661</v>
      </c>
      <c r="E46" s="179">
        <v>100</v>
      </c>
      <c r="F46" s="180" t="s">
        <v>674</v>
      </c>
      <c r="G46" s="179">
        <v>100</v>
      </c>
      <c r="H46" s="177" t="s">
        <v>620</v>
      </c>
      <c r="I46" s="200"/>
      <c r="J46" s="201"/>
    </row>
    <row r="47" s="122" customFormat="1" ht="32.15" customHeight="1" spans="1:10">
      <c r="A47" s="174"/>
      <c r="B47" s="175" t="s">
        <v>677</v>
      </c>
      <c r="C47" s="181" t="s">
        <v>678</v>
      </c>
      <c r="D47" s="182"/>
      <c r="E47" s="183" t="s">
        <v>679</v>
      </c>
      <c r="F47" s="184"/>
      <c r="G47" s="183" t="s">
        <v>679</v>
      </c>
      <c r="H47" s="177" t="s">
        <v>620</v>
      </c>
      <c r="I47" s="200"/>
      <c r="J47" s="201"/>
    </row>
    <row r="48" s="122" customFormat="1" ht="32.15" customHeight="1" spans="1:10">
      <c r="A48" s="174"/>
      <c r="B48" s="185"/>
      <c r="C48" s="181" t="s">
        <v>680</v>
      </c>
      <c r="D48" s="184"/>
      <c r="E48" s="183" t="s">
        <v>679</v>
      </c>
      <c r="F48" s="184"/>
      <c r="G48" s="183" t="s">
        <v>679</v>
      </c>
      <c r="H48" s="177" t="s">
        <v>620</v>
      </c>
      <c r="I48" s="200"/>
      <c r="J48" s="201"/>
    </row>
    <row r="49" s="122" customFormat="1" ht="32.15" customHeight="1" spans="1:10">
      <c r="A49" s="175" t="s">
        <v>681</v>
      </c>
      <c r="B49" s="175" t="s">
        <v>682</v>
      </c>
      <c r="C49" s="186" t="s">
        <v>683</v>
      </c>
      <c r="D49" s="184"/>
      <c r="E49" s="183" t="s">
        <v>679</v>
      </c>
      <c r="F49" s="184"/>
      <c r="G49" s="183" t="s">
        <v>679</v>
      </c>
      <c r="H49" s="177" t="s">
        <v>620</v>
      </c>
      <c r="I49" s="200"/>
      <c r="J49" s="201"/>
    </row>
    <row r="50" s="122" customFormat="1" ht="32.15" customHeight="1" spans="1:10">
      <c r="A50" s="187"/>
      <c r="B50" s="185"/>
      <c r="C50" s="181" t="s">
        <v>684</v>
      </c>
      <c r="D50" s="184"/>
      <c r="E50" s="183" t="s">
        <v>679</v>
      </c>
      <c r="F50" s="184"/>
      <c r="G50" s="183" t="s">
        <v>679</v>
      </c>
      <c r="H50" s="177" t="s">
        <v>620</v>
      </c>
      <c r="I50" s="200"/>
      <c r="J50" s="201"/>
    </row>
    <row r="51" s="122" customFormat="1" ht="32.15" customHeight="1" spans="1:10">
      <c r="A51" s="188" t="s">
        <v>685</v>
      </c>
      <c r="B51" s="189" t="s">
        <v>686</v>
      </c>
      <c r="C51" s="186" t="s">
        <v>687</v>
      </c>
      <c r="D51" s="69" t="s">
        <v>688</v>
      </c>
      <c r="E51" s="184">
        <v>90</v>
      </c>
      <c r="F51" s="184" t="s">
        <v>674</v>
      </c>
      <c r="G51" s="184">
        <v>95</v>
      </c>
      <c r="H51" s="177" t="s">
        <v>620</v>
      </c>
      <c r="I51" s="200"/>
      <c r="J51" s="201"/>
    </row>
    <row r="52" s="119" customFormat="1" ht="37" customHeight="1" spans="1:10">
      <c r="A52" s="190" t="s">
        <v>689</v>
      </c>
      <c r="B52" s="191"/>
      <c r="C52" s="192"/>
      <c r="D52" s="192"/>
      <c r="E52" s="192"/>
      <c r="F52" s="192"/>
      <c r="G52" s="192"/>
      <c r="H52" s="192"/>
      <c r="I52" s="192"/>
      <c r="J52" s="202"/>
    </row>
    <row r="54" s="123" customFormat="1" ht="26" customHeight="1" spans="1:10">
      <c r="A54" s="24" t="s">
        <v>690</v>
      </c>
      <c r="B54" s="25"/>
      <c r="C54" s="25"/>
      <c r="D54" s="25"/>
      <c r="E54" s="25"/>
      <c r="F54" s="25"/>
      <c r="G54" s="25"/>
      <c r="H54" s="25"/>
      <c r="I54" s="25"/>
      <c r="J54" s="27"/>
    </row>
    <row r="55" s="123" customFormat="1" ht="26" customHeight="1" spans="1:10">
      <c r="A55" s="24" t="s">
        <v>691</v>
      </c>
      <c r="B55" s="24"/>
      <c r="C55" s="24"/>
      <c r="D55" s="24"/>
      <c r="E55" s="24"/>
      <c r="F55" s="24"/>
      <c r="G55" s="24"/>
      <c r="H55" s="24"/>
      <c r="I55" s="24"/>
      <c r="J55" s="24"/>
    </row>
    <row r="56" s="123" customFormat="1" ht="26" customHeight="1" spans="1:10">
      <c r="A56" s="24" t="s">
        <v>692</v>
      </c>
      <c r="B56" s="24"/>
      <c r="C56" s="24"/>
      <c r="D56" s="24"/>
      <c r="E56" s="24"/>
      <c r="F56" s="24"/>
      <c r="G56" s="24"/>
      <c r="H56" s="24"/>
      <c r="I56" s="24"/>
      <c r="J56" s="24"/>
    </row>
    <row r="57" s="123" customFormat="1" ht="21" customHeight="1" spans="1:10">
      <c r="A57" s="24" t="s">
        <v>693</v>
      </c>
      <c r="B57" s="24"/>
      <c r="C57" s="24"/>
      <c r="D57" s="24"/>
      <c r="E57" s="24"/>
      <c r="F57" s="24"/>
      <c r="G57" s="24"/>
      <c r="H57" s="24"/>
      <c r="I57" s="24"/>
      <c r="J57" s="24"/>
    </row>
  </sheetData>
  <mergeCells count="6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A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B52:J52"/>
    <mergeCell ref="A55:J55"/>
    <mergeCell ref="A56:J56"/>
    <mergeCell ref="A57:J57"/>
    <mergeCell ref="A6:A7"/>
    <mergeCell ref="A14:A15"/>
    <mergeCell ref="A37:A48"/>
    <mergeCell ref="A49:A50"/>
    <mergeCell ref="B14:B15"/>
    <mergeCell ref="B37:B44"/>
    <mergeCell ref="B47:B48"/>
    <mergeCell ref="B49:B50"/>
    <mergeCell ref="H14:H15"/>
    <mergeCell ref="I14:I15"/>
    <mergeCell ref="J14:J15"/>
    <mergeCell ref="C14:D15"/>
  </mergeCells>
  <pageMargins left="1.18" right="0.7" top="0.47" bottom="0.55" header="0.3" footer="0.3"/>
  <pageSetup paperSize="9" scale="35"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32"/>
  <sheetViews>
    <sheetView workbookViewId="0">
      <selection activeCell="N11" sqref="N11"/>
    </sheetView>
  </sheetViews>
  <sheetFormatPr defaultColWidth="8.8" defaultRowHeight="15.5"/>
  <cols>
    <col min="1" max="1" width="7.7" style="4" customWidth="1"/>
    <col min="2" max="2" width="11.4" style="4" customWidth="1"/>
    <col min="3" max="3" width="17" style="4" customWidth="1"/>
    <col min="4" max="4" width="12" style="4" customWidth="1"/>
    <col min="5" max="5" width="13.3727272727273" style="4" customWidth="1"/>
    <col min="6" max="6" width="12.2545454545455" style="4" customWidth="1"/>
    <col min="7" max="7" width="10.3727272727273" style="4" customWidth="1"/>
    <col min="8" max="8" width="9.12727272727273" style="4" customWidth="1"/>
    <col min="9" max="9" width="10.1272727272727" style="4" customWidth="1"/>
    <col min="10" max="10" width="10.8727272727273"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619</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v>60265800</v>
      </c>
      <c r="D6" s="8">
        <v>60265800</v>
      </c>
      <c r="E6" s="8">
        <v>60265800</v>
      </c>
      <c r="F6" s="7">
        <v>10</v>
      </c>
      <c r="G6" s="7"/>
      <c r="H6" s="92">
        <f>E6/D6</f>
        <v>1</v>
      </c>
      <c r="I6" s="7">
        <v>10</v>
      </c>
      <c r="J6" s="7"/>
    </row>
    <row r="7" ht="25" customHeight="1" spans="1:10">
      <c r="A7" s="7"/>
      <c r="B7" s="7" t="s">
        <v>707</v>
      </c>
      <c r="C7" s="8">
        <v>60265800</v>
      </c>
      <c r="D7" s="8">
        <v>60265800</v>
      </c>
      <c r="E7" s="8">
        <v>60265800</v>
      </c>
      <c r="F7" s="7" t="s">
        <v>708</v>
      </c>
      <c r="G7" s="7"/>
      <c r="H7" s="7"/>
      <c r="I7" s="7" t="s">
        <v>708</v>
      </c>
      <c r="J7" s="7"/>
    </row>
    <row r="8" ht="25" customHeight="1" spans="1:10">
      <c r="A8" s="7"/>
      <c r="B8" s="11" t="s">
        <v>709</v>
      </c>
      <c r="C8" s="10"/>
      <c r="D8" s="10"/>
      <c r="E8" s="10"/>
      <c r="F8" s="7" t="s">
        <v>708</v>
      </c>
      <c r="G8" s="7"/>
      <c r="H8" s="10"/>
      <c r="I8" s="7" t="s">
        <v>708</v>
      </c>
      <c r="J8" s="7"/>
    </row>
    <row r="9" ht="25" customHeight="1" spans="1:10">
      <c r="A9" s="7"/>
      <c r="B9" s="11" t="s">
        <v>710</v>
      </c>
      <c r="C9" s="7"/>
      <c r="D9" s="11"/>
      <c r="E9" s="7"/>
      <c r="F9" s="7" t="s">
        <v>708</v>
      </c>
      <c r="G9" s="7"/>
      <c r="H9" s="7"/>
      <c r="I9" s="7" t="s">
        <v>708</v>
      </c>
      <c r="J9" s="7"/>
    </row>
    <row r="10" ht="25" customHeight="1" spans="1:10">
      <c r="A10" s="7" t="s">
        <v>711</v>
      </c>
      <c r="B10" s="7" t="s">
        <v>712</v>
      </c>
      <c r="C10" s="7"/>
      <c r="D10" s="7"/>
      <c r="E10" s="7"/>
      <c r="F10" s="7" t="s">
        <v>713</v>
      </c>
      <c r="G10" s="7"/>
      <c r="H10" s="7"/>
      <c r="I10" s="7"/>
      <c r="J10" s="7"/>
    </row>
    <row r="11" ht="74" customHeight="1" spans="1:10">
      <c r="A11" s="7"/>
      <c r="B11" s="7" t="s">
        <v>714</v>
      </c>
      <c r="C11" s="7"/>
      <c r="D11" s="7"/>
      <c r="E11" s="7"/>
      <c r="F11" s="7" t="s">
        <v>714</v>
      </c>
      <c r="G11" s="7"/>
      <c r="H11" s="7"/>
      <c r="I11" s="7"/>
      <c r="J11" s="7"/>
    </row>
    <row r="12" ht="25" customHeight="1" spans="1:10">
      <c r="A12" s="28" t="s">
        <v>715</v>
      </c>
      <c r="B12" s="28"/>
      <c r="C12" s="28"/>
      <c r="D12" s="28" t="s">
        <v>716</v>
      </c>
      <c r="E12" s="28"/>
      <c r="F12" s="28"/>
      <c r="G12" s="28" t="s">
        <v>717</v>
      </c>
      <c r="H12" s="28" t="s">
        <v>703</v>
      </c>
      <c r="I12" s="28" t="s">
        <v>705</v>
      </c>
      <c r="J12" s="28" t="s">
        <v>718</v>
      </c>
    </row>
    <row r="13" ht="25" customHeight="1" spans="1:10">
      <c r="A13" s="7" t="s">
        <v>719</v>
      </c>
      <c r="B13" s="7" t="s">
        <v>720</v>
      </c>
      <c r="C13" s="7" t="s">
        <v>721</v>
      </c>
      <c r="D13" s="7" t="s">
        <v>722</v>
      </c>
      <c r="E13" s="7" t="s">
        <v>723</v>
      </c>
      <c r="F13" s="28" t="s">
        <v>655</v>
      </c>
      <c r="G13" s="28"/>
      <c r="H13" s="28"/>
      <c r="I13" s="28"/>
      <c r="J13" s="28"/>
    </row>
    <row r="14" ht="25" customHeight="1" spans="1:10">
      <c r="A14" s="7" t="s">
        <v>724</v>
      </c>
      <c r="B14" s="15" t="s">
        <v>659</v>
      </c>
      <c r="C14" s="96" t="s">
        <v>725</v>
      </c>
      <c r="D14" s="96" t="s">
        <v>661</v>
      </c>
      <c r="E14" s="277" t="s">
        <v>11</v>
      </c>
      <c r="F14" s="96" t="s">
        <v>664</v>
      </c>
      <c r="G14" s="97">
        <v>1</v>
      </c>
      <c r="H14" s="28">
        <v>9</v>
      </c>
      <c r="I14" s="28">
        <v>9</v>
      </c>
      <c r="J14" s="28" t="s">
        <v>620</v>
      </c>
    </row>
    <row r="15" ht="25" customHeight="1" spans="1:10">
      <c r="A15" s="7"/>
      <c r="B15" s="18"/>
      <c r="C15" s="96" t="s">
        <v>660</v>
      </c>
      <c r="D15" s="96" t="s">
        <v>661</v>
      </c>
      <c r="E15" s="277" t="s">
        <v>34</v>
      </c>
      <c r="F15" s="96" t="s">
        <v>662</v>
      </c>
      <c r="G15" s="97">
        <v>36</v>
      </c>
      <c r="H15" s="28">
        <v>9</v>
      </c>
      <c r="I15" s="28">
        <v>9</v>
      </c>
      <c r="J15" s="28" t="s">
        <v>620</v>
      </c>
    </row>
    <row r="16" ht="26" customHeight="1" spans="1:10">
      <c r="A16" s="7"/>
      <c r="B16" s="17" t="s">
        <v>672</v>
      </c>
      <c r="C16" s="96" t="s">
        <v>726</v>
      </c>
      <c r="D16" s="96" t="s">
        <v>661</v>
      </c>
      <c r="E16" s="277" t="s">
        <v>727</v>
      </c>
      <c r="F16" s="96" t="s">
        <v>728</v>
      </c>
      <c r="G16" s="277" t="s">
        <v>727</v>
      </c>
      <c r="H16" s="28">
        <v>8</v>
      </c>
      <c r="I16" s="28">
        <v>8</v>
      </c>
      <c r="J16" s="28" t="s">
        <v>620</v>
      </c>
    </row>
    <row r="17" ht="27" customHeight="1" spans="1:10">
      <c r="A17" s="7"/>
      <c r="B17" s="18"/>
      <c r="C17" s="96" t="s">
        <v>729</v>
      </c>
      <c r="D17" s="96" t="s">
        <v>661</v>
      </c>
      <c r="E17" s="277" t="s">
        <v>730</v>
      </c>
      <c r="F17" s="96" t="s">
        <v>674</v>
      </c>
      <c r="G17" s="97">
        <v>100</v>
      </c>
      <c r="H17" s="28">
        <v>8</v>
      </c>
      <c r="I17" s="28">
        <v>8</v>
      </c>
      <c r="J17" s="28" t="s">
        <v>620</v>
      </c>
    </row>
    <row r="18" ht="41" customHeight="1" spans="1:10">
      <c r="A18" s="7"/>
      <c r="B18" s="17" t="s">
        <v>675</v>
      </c>
      <c r="C18" s="96" t="s">
        <v>731</v>
      </c>
      <c r="D18" s="96" t="s">
        <v>661</v>
      </c>
      <c r="E18" s="277" t="s">
        <v>88</v>
      </c>
      <c r="F18" s="96" t="s">
        <v>732</v>
      </c>
      <c r="G18" s="97">
        <v>12</v>
      </c>
      <c r="H18" s="28">
        <v>8</v>
      </c>
      <c r="I18" s="28">
        <v>8</v>
      </c>
      <c r="J18" s="28" t="s">
        <v>733</v>
      </c>
    </row>
    <row r="19" ht="25" customHeight="1" spans="1:10">
      <c r="A19" s="7"/>
      <c r="B19" s="7" t="s">
        <v>734</v>
      </c>
      <c r="C19" s="96" t="s">
        <v>735</v>
      </c>
      <c r="D19" s="96" t="s">
        <v>736</v>
      </c>
      <c r="E19" s="277" t="s">
        <v>111</v>
      </c>
      <c r="F19" s="96" t="s">
        <v>737</v>
      </c>
      <c r="G19" s="97">
        <v>60</v>
      </c>
      <c r="H19" s="28">
        <v>8</v>
      </c>
      <c r="I19" s="28">
        <v>8</v>
      </c>
      <c r="J19" s="28" t="s">
        <v>620</v>
      </c>
    </row>
    <row r="20" ht="25" customHeight="1" spans="1:10">
      <c r="A20" s="17" t="s">
        <v>681</v>
      </c>
      <c r="B20" s="17" t="s">
        <v>738</v>
      </c>
      <c r="C20" s="96" t="s">
        <v>739</v>
      </c>
      <c r="D20" s="96" t="s">
        <v>736</v>
      </c>
      <c r="E20" s="277" t="s">
        <v>46</v>
      </c>
      <c r="F20" s="96" t="s">
        <v>674</v>
      </c>
      <c r="G20" s="97">
        <v>10</v>
      </c>
      <c r="H20" s="28">
        <v>15</v>
      </c>
      <c r="I20" s="28">
        <v>15</v>
      </c>
      <c r="J20" s="28" t="s">
        <v>620</v>
      </c>
    </row>
    <row r="21" ht="25" customHeight="1" spans="1:10">
      <c r="A21" s="18"/>
      <c r="B21" s="18"/>
      <c r="C21" s="96" t="s">
        <v>740</v>
      </c>
      <c r="D21" s="69" t="s">
        <v>688</v>
      </c>
      <c r="E21" s="277" t="s">
        <v>741</v>
      </c>
      <c r="F21" s="96" t="s">
        <v>674</v>
      </c>
      <c r="G21" s="97">
        <v>95</v>
      </c>
      <c r="H21" s="28">
        <v>15</v>
      </c>
      <c r="I21" s="28">
        <v>15</v>
      </c>
      <c r="J21" s="28" t="s">
        <v>620</v>
      </c>
    </row>
    <row r="22" ht="25" customHeight="1" spans="1:10">
      <c r="A22" s="7" t="s">
        <v>685</v>
      </c>
      <c r="B22" s="7" t="s">
        <v>742</v>
      </c>
      <c r="C22" s="96" t="s">
        <v>743</v>
      </c>
      <c r="D22" s="69" t="s">
        <v>688</v>
      </c>
      <c r="E22" s="97">
        <v>95</v>
      </c>
      <c r="F22" s="96" t="s">
        <v>674</v>
      </c>
      <c r="G22" s="97">
        <v>95</v>
      </c>
      <c r="H22" s="7">
        <v>10</v>
      </c>
      <c r="I22" s="7">
        <v>10</v>
      </c>
      <c r="J22" s="28" t="s">
        <v>620</v>
      </c>
    </row>
    <row r="23" ht="25" customHeight="1" spans="1:10">
      <c r="A23" s="7" t="s">
        <v>744</v>
      </c>
      <c r="B23" s="7"/>
      <c r="C23" s="23"/>
      <c r="D23" s="23"/>
      <c r="E23" s="23"/>
      <c r="F23" s="23"/>
      <c r="G23" s="23"/>
      <c r="H23" s="23"/>
      <c r="I23" s="23"/>
      <c r="J23" s="23"/>
    </row>
    <row r="24" ht="25" customHeight="1" spans="1:10">
      <c r="A24" s="7" t="s">
        <v>745</v>
      </c>
      <c r="B24" s="7"/>
      <c r="C24" s="7"/>
      <c r="D24" s="7"/>
      <c r="E24" s="7"/>
      <c r="F24" s="7"/>
      <c r="G24" s="7"/>
      <c r="H24" s="7">
        <f>F6+SUM(H14:H22)</f>
        <v>100</v>
      </c>
      <c r="I24" s="7">
        <f>I6+SUM(I14:I22)</f>
        <v>100</v>
      </c>
      <c r="J24" s="26" t="s">
        <v>746</v>
      </c>
    </row>
    <row r="25" ht="13.75" spans="1:10">
      <c r="A25" s="36"/>
      <c r="B25" s="36"/>
      <c r="C25" s="36"/>
      <c r="D25" s="36"/>
      <c r="E25" s="36"/>
      <c r="F25" s="36"/>
      <c r="G25" s="36"/>
      <c r="H25" s="36"/>
      <c r="I25" s="36"/>
      <c r="J25" s="36"/>
    </row>
    <row r="26" s="5" customFormat="1" ht="29" customHeight="1" spans="1:10">
      <c r="A26" s="24" t="s">
        <v>690</v>
      </c>
      <c r="B26" s="25"/>
      <c r="C26" s="25"/>
      <c r="D26" s="25"/>
      <c r="E26" s="25"/>
      <c r="F26" s="25"/>
      <c r="G26" s="25"/>
      <c r="H26" s="25"/>
      <c r="I26" s="25"/>
      <c r="J26" s="27"/>
    </row>
    <row r="27" s="5" customFormat="1" ht="27" customHeight="1" spans="1:10">
      <c r="A27" s="24" t="s">
        <v>691</v>
      </c>
      <c r="B27" s="24"/>
      <c r="C27" s="24"/>
      <c r="D27" s="24"/>
      <c r="E27" s="24"/>
      <c r="F27" s="24"/>
      <c r="G27" s="24"/>
      <c r="H27" s="24"/>
      <c r="I27" s="24"/>
      <c r="J27" s="24"/>
    </row>
    <row r="28" s="5" customFormat="1" ht="19" customHeight="1" spans="1:10">
      <c r="A28" s="24" t="s">
        <v>692</v>
      </c>
      <c r="B28" s="24"/>
      <c r="C28" s="24"/>
      <c r="D28" s="24"/>
      <c r="E28" s="24"/>
      <c r="F28" s="24"/>
      <c r="G28" s="24"/>
      <c r="H28" s="24"/>
      <c r="I28" s="24"/>
      <c r="J28" s="24"/>
    </row>
    <row r="29" s="5" customFormat="1" ht="18" customHeight="1" spans="1:10">
      <c r="A29" s="24" t="s">
        <v>747</v>
      </c>
      <c r="B29" s="24"/>
      <c r="C29" s="24"/>
      <c r="D29" s="24"/>
      <c r="E29" s="24"/>
      <c r="F29" s="24"/>
      <c r="G29" s="24"/>
      <c r="H29" s="24"/>
      <c r="I29" s="24"/>
      <c r="J29" s="24"/>
    </row>
    <row r="30" s="5" customFormat="1" ht="18" customHeight="1" spans="1:10">
      <c r="A30" s="24" t="s">
        <v>748</v>
      </c>
      <c r="B30" s="24"/>
      <c r="C30" s="24"/>
      <c r="D30" s="24"/>
      <c r="E30" s="24"/>
      <c r="F30" s="24"/>
      <c r="G30" s="24"/>
      <c r="H30" s="24"/>
      <c r="I30" s="24"/>
      <c r="J30" s="24"/>
    </row>
    <row r="31" s="5" customFormat="1" ht="18" customHeight="1" spans="1:10">
      <c r="A31" s="24" t="s">
        <v>749</v>
      </c>
      <c r="B31" s="24"/>
      <c r="C31" s="24"/>
      <c r="D31" s="24"/>
      <c r="E31" s="24"/>
      <c r="F31" s="24"/>
      <c r="G31" s="24"/>
      <c r="H31" s="24"/>
      <c r="I31" s="24"/>
      <c r="J31" s="24"/>
    </row>
    <row r="32" s="5" customFormat="1" ht="24" customHeight="1" spans="1:10">
      <c r="A32" s="24" t="s">
        <v>750</v>
      </c>
      <c r="B32" s="24"/>
      <c r="C32" s="24"/>
      <c r="D32" s="24"/>
      <c r="E32" s="24"/>
      <c r="F32" s="24"/>
      <c r="G32" s="24"/>
      <c r="H32" s="24"/>
      <c r="I32" s="24"/>
      <c r="J32" s="24"/>
    </row>
  </sheetData>
  <mergeCells count="42">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5:J25"/>
    <mergeCell ref="A27:J27"/>
    <mergeCell ref="A28:J28"/>
    <mergeCell ref="A29:J29"/>
    <mergeCell ref="A30:J30"/>
    <mergeCell ref="A31:J31"/>
    <mergeCell ref="A32:J32"/>
    <mergeCell ref="A5:A9"/>
    <mergeCell ref="A10:A11"/>
    <mergeCell ref="A14:A19"/>
    <mergeCell ref="A20:A21"/>
    <mergeCell ref="B14:B15"/>
    <mergeCell ref="B16:B17"/>
    <mergeCell ref="B20:B21"/>
    <mergeCell ref="G12:G13"/>
    <mergeCell ref="H12:H13"/>
    <mergeCell ref="I12:I13"/>
    <mergeCell ref="J12:J13"/>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37"/>
  <sheetViews>
    <sheetView workbookViewId="0">
      <selection activeCell="M9" sqref="M9"/>
    </sheetView>
  </sheetViews>
  <sheetFormatPr defaultColWidth="8.8" defaultRowHeight="15.5"/>
  <cols>
    <col min="1" max="1" width="7.7" style="4" customWidth="1"/>
    <col min="2" max="2" width="11.4" style="4" customWidth="1"/>
    <col min="3" max="3" width="18.5" style="4" customWidth="1"/>
    <col min="4" max="4" width="15" style="4" customWidth="1"/>
    <col min="5" max="5" width="16" style="4" customWidth="1"/>
    <col min="6" max="6" width="12.2545454545455" style="4" customWidth="1"/>
    <col min="7" max="7" width="10.3727272727273" style="4" customWidth="1"/>
    <col min="8" max="8" width="9.12727272727273" style="4" customWidth="1"/>
    <col min="9" max="9" width="10.1272727272727" style="4" customWidth="1"/>
    <col min="10" max="10" width="10.8727272727273"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751</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7">
        <v>2168527.69</v>
      </c>
      <c r="D6" s="7">
        <v>2168527.69</v>
      </c>
      <c r="E6" s="7">
        <v>2168527.69</v>
      </c>
      <c r="F6" s="7">
        <v>10</v>
      </c>
      <c r="G6" s="7"/>
      <c r="H6" s="92">
        <f>E6/D6</f>
        <v>1</v>
      </c>
      <c r="I6" s="7">
        <v>10</v>
      </c>
      <c r="J6" s="7"/>
    </row>
    <row r="7" ht="25" customHeight="1" spans="1:10">
      <c r="A7" s="7"/>
      <c r="B7" s="7" t="s">
        <v>707</v>
      </c>
      <c r="C7" s="7">
        <v>2168527.69</v>
      </c>
      <c r="D7" s="7">
        <v>2168527.69</v>
      </c>
      <c r="E7" s="7">
        <v>2168527.69</v>
      </c>
      <c r="F7" s="7" t="s">
        <v>708</v>
      </c>
      <c r="G7" s="7"/>
      <c r="H7" s="7"/>
      <c r="I7" s="7" t="s">
        <v>708</v>
      </c>
      <c r="J7" s="7"/>
    </row>
    <row r="8" ht="25" customHeight="1" spans="1:10">
      <c r="A8" s="7"/>
      <c r="B8" s="11" t="s">
        <v>709</v>
      </c>
      <c r="C8" s="10"/>
      <c r="D8" s="10"/>
      <c r="E8" s="10"/>
      <c r="F8" s="7" t="s">
        <v>708</v>
      </c>
      <c r="G8" s="7"/>
      <c r="H8" s="10"/>
      <c r="I8" s="7" t="s">
        <v>708</v>
      </c>
      <c r="J8" s="7"/>
    </row>
    <row r="9" ht="25" customHeight="1" spans="1:10">
      <c r="A9" s="7"/>
      <c r="B9" s="11" t="s">
        <v>710</v>
      </c>
      <c r="C9" s="7"/>
      <c r="D9" s="11"/>
      <c r="E9" s="7"/>
      <c r="F9" s="7" t="s">
        <v>708</v>
      </c>
      <c r="G9" s="7"/>
      <c r="H9" s="7"/>
      <c r="I9" s="7" t="s">
        <v>708</v>
      </c>
      <c r="J9" s="7"/>
    </row>
    <row r="10" ht="25" customHeight="1" spans="1:10">
      <c r="A10" s="7" t="s">
        <v>711</v>
      </c>
      <c r="B10" s="7" t="s">
        <v>712</v>
      </c>
      <c r="C10" s="7"/>
      <c r="D10" s="7"/>
      <c r="E10" s="7"/>
      <c r="F10" s="7" t="s">
        <v>713</v>
      </c>
      <c r="G10" s="7"/>
      <c r="H10" s="7"/>
      <c r="I10" s="7"/>
      <c r="J10" s="7"/>
    </row>
    <row r="11" ht="74" customHeight="1" spans="1:10">
      <c r="A11" s="7"/>
      <c r="B11" s="118" t="s">
        <v>752</v>
      </c>
      <c r="C11" s="118"/>
      <c r="D11" s="118"/>
      <c r="E11" s="118"/>
      <c r="F11" s="7" t="s">
        <v>752</v>
      </c>
      <c r="G11" s="7"/>
      <c r="H11" s="7"/>
      <c r="I11" s="7"/>
      <c r="J11" s="7"/>
    </row>
    <row r="12" ht="25" customHeight="1" spans="1:10">
      <c r="A12" s="28" t="s">
        <v>715</v>
      </c>
      <c r="B12" s="28"/>
      <c r="C12" s="28"/>
      <c r="D12" s="28" t="s">
        <v>716</v>
      </c>
      <c r="E12" s="28"/>
      <c r="F12" s="28"/>
      <c r="G12" s="28" t="s">
        <v>717</v>
      </c>
      <c r="H12" s="28" t="s">
        <v>703</v>
      </c>
      <c r="I12" s="28" t="s">
        <v>705</v>
      </c>
      <c r="J12" s="28" t="s">
        <v>718</v>
      </c>
    </row>
    <row r="13" ht="25" customHeight="1" spans="1:10">
      <c r="A13" s="7" t="s">
        <v>719</v>
      </c>
      <c r="B13" s="7" t="s">
        <v>720</v>
      </c>
      <c r="C13" s="7" t="s">
        <v>721</v>
      </c>
      <c r="D13" s="7" t="s">
        <v>722</v>
      </c>
      <c r="E13" s="7" t="s">
        <v>723</v>
      </c>
      <c r="F13" s="28" t="s">
        <v>655</v>
      </c>
      <c r="G13" s="28"/>
      <c r="H13" s="28"/>
      <c r="I13" s="28"/>
      <c r="J13" s="28"/>
    </row>
    <row r="14" ht="25" customHeight="1" spans="1:10">
      <c r="A14" s="7" t="s">
        <v>724</v>
      </c>
      <c r="B14" s="15" t="s">
        <v>659</v>
      </c>
      <c r="C14" s="96" t="s">
        <v>753</v>
      </c>
      <c r="D14" s="96" t="s">
        <v>661</v>
      </c>
      <c r="E14" s="97">
        <v>16</v>
      </c>
      <c r="F14" s="96" t="s">
        <v>664</v>
      </c>
      <c r="G14" s="97">
        <v>16</v>
      </c>
      <c r="H14" s="28">
        <v>7</v>
      </c>
      <c r="I14" s="28">
        <v>7</v>
      </c>
      <c r="J14" s="28" t="s">
        <v>620</v>
      </c>
    </row>
    <row r="15" ht="25" customHeight="1" spans="1:10">
      <c r="A15" s="7"/>
      <c r="B15" s="18"/>
      <c r="C15" s="96" t="s">
        <v>754</v>
      </c>
      <c r="D15" s="96" t="s">
        <v>661</v>
      </c>
      <c r="E15" s="97">
        <v>43</v>
      </c>
      <c r="F15" s="96" t="s">
        <v>664</v>
      </c>
      <c r="G15" s="97">
        <v>43</v>
      </c>
      <c r="H15" s="28">
        <v>7</v>
      </c>
      <c r="I15" s="28">
        <v>7</v>
      </c>
      <c r="J15" s="28" t="s">
        <v>620</v>
      </c>
    </row>
    <row r="16" ht="41" customHeight="1" spans="1:10">
      <c r="A16" s="7"/>
      <c r="B16" s="15" t="s">
        <v>672</v>
      </c>
      <c r="C16" s="96" t="s">
        <v>755</v>
      </c>
      <c r="D16" s="69" t="s">
        <v>688</v>
      </c>
      <c r="E16" s="97">
        <v>100</v>
      </c>
      <c r="F16" s="96" t="s">
        <v>674</v>
      </c>
      <c r="G16" s="97">
        <v>100</v>
      </c>
      <c r="H16" s="28">
        <v>6</v>
      </c>
      <c r="I16" s="28">
        <v>6</v>
      </c>
      <c r="J16" s="28" t="s">
        <v>620</v>
      </c>
    </row>
    <row r="17" ht="26" customHeight="1" spans="1:10">
      <c r="A17" s="7"/>
      <c r="B17" s="17"/>
      <c r="C17" s="96" t="s">
        <v>756</v>
      </c>
      <c r="D17" s="96" t="s">
        <v>661</v>
      </c>
      <c r="E17" s="97">
        <v>100</v>
      </c>
      <c r="F17" s="96" t="s">
        <v>674</v>
      </c>
      <c r="G17" s="97">
        <v>100</v>
      </c>
      <c r="H17" s="28">
        <v>6</v>
      </c>
      <c r="I17" s="28">
        <v>6</v>
      </c>
      <c r="J17" s="28" t="s">
        <v>620</v>
      </c>
    </row>
    <row r="18" ht="27" customHeight="1" spans="1:10">
      <c r="A18" s="7"/>
      <c r="B18" s="18"/>
      <c r="C18" s="96" t="s">
        <v>757</v>
      </c>
      <c r="D18" s="96" t="s">
        <v>661</v>
      </c>
      <c r="E18" s="97">
        <v>100</v>
      </c>
      <c r="F18" s="96" t="s">
        <v>674</v>
      </c>
      <c r="G18" s="97">
        <v>100</v>
      </c>
      <c r="H18" s="28">
        <v>6</v>
      </c>
      <c r="I18" s="28">
        <v>6</v>
      </c>
      <c r="J18" s="28" t="s">
        <v>620</v>
      </c>
    </row>
    <row r="19" ht="41" customHeight="1" spans="1:10">
      <c r="A19" s="7"/>
      <c r="B19" s="17" t="s">
        <v>675</v>
      </c>
      <c r="C19" s="96" t="s">
        <v>758</v>
      </c>
      <c r="D19" s="96" t="s">
        <v>661</v>
      </c>
      <c r="E19" s="97">
        <v>100</v>
      </c>
      <c r="F19" s="96" t="s">
        <v>674</v>
      </c>
      <c r="G19" s="97">
        <v>100</v>
      </c>
      <c r="H19" s="28">
        <v>6</v>
      </c>
      <c r="I19" s="28">
        <v>6</v>
      </c>
      <c r="J19" s="28" t="s">
        <v>620</v>
      </c>
    </row>
    <row r="20" ht="30" customHeight="1" spans="1:10">
      <c r="A20" s="7"/>
      <c r="B20" s="18"/>
      <c r="C20" s="96" t="s">
        <v>759</v>
      </c>
      <c r="D20" s="96" t="s">
        <v>661</v>
      </c>
      <c r="E20" s="97">
        <v>100</v>
      </c>
      <c r="F20" s="96" t="s">
        <v>674</v>
      </c>
      <c r="G20" s="97">
        <v>100</v>
      </c>
      <c r="H20" s="28">
        <v>6</v>
      </c>
      <c r="I20" s="28">
        <v>6</v>
      </c>
      <c r="J20" s="28" t="s">
        <v>620</v>
      </c>
    </row>
    <row r="21" ht="25" customHeight="1" spans="1:10">
      <c r="A21" s="7"/>
      <c r="B21" s="7" t="s">
        <v>734</v>
      </c>
      <c r="C21" s="96" t="s">
        <v>760</v>
      </c>
      <c r="D21" s="96" t="s">
        <v>736</v>
      </c>
      <c r="E21" s="97">
        <v>2168527.69</v>
      </c>
      <c r="F21" s="96" t="s">
        <v>737</v>
      </c>
      <c r="G21" s="97">
        <v>2168527.69</v>
      </c>
      <c r="H21" s="28">
        <v>6</v>
      </c>
      <c r="I21" s="28">
        <v>6</v>
      </c>
      <c r="J21" s="28" t="s">
        <v>620</v>
      </c>
    </row>
    <row r="22" ht="25" customHeight="1" spans="1:10">
      <c r="A22" s="15" t="s">
        <v>681</v>
      </c>
      <c r="B22" s="7" t="s">
        <v>761</v>
      </c>
      <c r="C22" s="96" t="s">
        <v>762</v>
      </c>
      <c r="D22" s="96" t="s">
        <v>661</v>
      </c>
      <c r="E22" s="97">
        <v>15300</v>
      </c>
      <c r="F22" s="96" t="s">
        <v>763</v>
      </c>
      <c r="G22" s="97">
        <v>15300</v>
      </c>
      <c r="H22" s="28">
        <v>6</v>
      </c>
      <c r="I22" s="28">
        <v>6</v>
      </c>
      <c r="J22" s="28" t="s">
        <v>620</v>
      </c>
    </row>
    <row r="23" ht="25" customHeight="1" spans="1:10">
      <c r="A23" s="17"/>
      <c r="B23" s="15" t="s">
        <v>764</v>
      </c>
      <c r="C23" s="96" t="s">
        <v>765</v>
      </c>
      <c r="D23" s="96" t="s">
        <v>661</v>
      </c>
      <c r="E23" s="97">
        <v>4900</v>
      </c>
      <c r="F23" s="96" t="s">
        <v>766</v>
      </c>
      <c r="G23" s="97">
        <v>4900</v>
      </c>
      <c r="H23" s="28">
        <v>4</v>
      </c>
      <c r="I23" s="28">
        <v>4</v>
      </c>
      <c r="J23" s="28" t="s">
        <v>620</v>
      </c>
    </row>
    <row r="24" ht="25" customHeight="1" spans="1:10">
      <c r="A24" s="17"/>
      <c r="B24" s="18"/>
      <c r="C24" s="96" t="s">
        <v>767</v>
      </c>
      <c r="D24" s="96" t="s">
        <v>661</v>
      </c>
      <c r="E24" s="97">
        <v>62400</v>
      </c>
      <c r="F24" s="96" t="s">
        <v>768</v>
      </c>
      <c r="G24" s="97">
        <v>62400</v>
      </c>
      <c r="H24" s="28">
        <v>4</v>
      </c>
      <c r="I24" s="28">
        <v>4</v>
      </c>
      <c r="J24" s="28" t="s">
        <v>620</v>
      </c>
    </row>
    <row r="25" ht="39" customHeight="1" spans="1:10">
      <c r="A25" s="17"/>
      <c r="B25" s="7" t="s">
        <v>769</v>
      </c>
      <c r="C25" s="96" t="s">
        <v>770</v>
      </c>
      <c r="D25" s="96" t="s">
        <v>661</v>
      </c>
      <c r="E25" s="277" t="s">
        <v>679</v>
      </c>
      <c r="F25" s="96" t="s">
        <v>728</v>
      </c>
      <c r="G25" s="277" t="s">
        <v>679</v>
      </c>
      <c r="H25" s="28">
        <v>4</v>
      </c>
      <c r="I25" s="28">
        <v>4</v>
      </c>
      <c r="J25" s="28" t="s">
        <v>620</v>
      </c>
    </row>
    <row r="26" ht="25" customHeight="1" spans="1:10">
      <c r="A26" s="17"/>
      <c r="B26" s="7" t="s">
        <v>738</v>
      </c>
      <c r="C26" s="96" t="s">
        <v>771</v>
      </c>
      <c r="D26" s="96" t="s">
        <v>661</v>
      </c>
      <c r="E26" s="277" t="s">
        <v>679</v>
      </c>
      <c r="F26" s="96" t="s">
        <v>728</v>
      </c>
      <c r="G26" s="277" t="s">
        <v>679</v>
      </c>
      <c r="H26" s="28">
        <v>4</v>
      </c>
      <c r="I26" s="28">
        <v>4</v>
      </c>
      <c r="J26" s="28" t="s">
        <v>620</v>
      </c>
    </row>
    <row r="27" ht="25" customHeight="1" spans="1:10">
      <c r="A27" s="18"/>
      <c r="B27" s="7"/>
      <c r="C27" s="96" t="s">
        <v>772</v>
      </c>
      <c r="D27" s="69" t="s">
        <v>688</v>
      </c>
      <c r="E27" s="97">
        <v>15</v>
      </c>
      <c r="F27" s="96" t="s">
        <v>773</v>
      </c>
      <c r="G27" s="97">
        <v>15</v>
      </c>
      <c r="H27" s="28">
        <v>4</v>
      </c>
      <c r="I27" s="28">
        <v>4</v>
      </c>
      <c r="J27" s="28" t="s">
        <v>620</v>
      </c>
    </row>
    <row r="28" ht="25" customHeight="1" spans="1:10">
      <c r="A28" s="7" t="s">
        <v>685</v>
      </c>
      <c r="B28" s="7" t="s">
        <v>742</v>
      </c>
      <c r="C28" s="96" t="s">
        <v>743</v>
      </c>
      <c r="D28" s="69" t="s">
        <v>688</v>
      </c>
      <c r="E28" s="97">
        <v>95</v>
      </c>
      <c r="F28" s="96" t="s">
        <v>674</v>
      </c>
      <c r="G28" s="97">
        <v>95</v>
      </c>
      <c r="H28" s="7">
        <v>10</v>
      </c>
      <c r="I28" s="7">
        <v>10</v>
      </c>
      <c r="J28" s="28" t="s">
        <v>620</v>
      </c>
    </row>
    <row r="29" ht="25" customHeight="1" spans="1:10">
      <c r="A29" s="7" t="s">
        <v>744</v>
      </c>
      <c r="B29" s="7"/>
      <c r="C29" s="23"/>
      <c r="D29" s="23"/>
      <c r="E29" s="23"/>
      <c r="F29" s="23"/>
      <c r="G29" s="23"/>
      <c r="H29" s="23"/>
      <c r="I29" s="23"/>
      <c r="J29" s="23"/>
    </row>
    <row r="30" ht="25" customHeight="1" spans="1:10">
      <c r="A30" s="7" t="s">
        <v>745</v>
      </c>
      <c r="B30" s="7"/>
      <c r="C30" s="7"/>
      <c r="D30" s="7"/>
      <c r="E30" s="7"/>
      <c r="F30" s="7"/>
      <c r="G30" s="7"/>
      <c r="H30" s="7">
        <f>F6+SUM(H14:H28)</f>
        <v>96</v>
      </c>
      <c r="I30" s="7">
        <f>I6+SUM(I14:I28)</f>
        <v>96</v>
      </c>
      <c r="J30" s="26" t="s">
        <v>746</v>
      </c>
    </row>
    <row r="31" s="5" customFormat="1" ht="29" customHeight="1" spans="1:10">
      <c r="A31" s="24" t="s">
        <v>690</v>
      </c>
      <c r="B31" s="25"/>
      <c r="C31" s="25"/>
      <c r="D31" s="25"/>
      <c r="E31" s="25"/>
      <c r="F31" s="25"/>
      <c r="G31" s="25"/>
      <c r="H31" s="25"/>
      <c r="I31" s="25"/>
      <c r="J31" s="27"/>
    </row>
    <row r="32" s="5" customFormat="1" ht="27" customHeight="1" spans="1:10">
      <c r="A32" s="24" t="s">
        <v>691</v>
      </c>
      <c r="B32" s="24"/>
      <c r="C32" s="24"/>
      <c r="D32" s="24"/>
      <c r="E32" s="24"/>
      <c r="F32" s="24"/>
      <c r="G32" s="24"/>
      <c r="H32" s="24"/>
      <c r="I32" s="24"/>
      <c r="J32" s="24"/>
    </row>
    <row r="33" s="5" customFormat="1" ht="19" customHeight="1" spans="1:10">
      <c r="A33" s="24" t="s">
        <v>692</v>
      </c>
      <c r="B33" s="24"/>
      <c r="C33" s="24"/>
      <c r="D33" s="24"/>
      <c r="E33" s="24"/>
      <c r="F33" s="24"/>
      <c r="G33" s="24"/>
      <c r="H33" s="24"/>
      <c r="I33" s="24"/>
      <c r="J33" s="24"/>
    </row>
    <row r="34" s="5" customFormat="1" ht="18" customHeight="1" spans="1:10">
      <c r="A34" s="24" t="s">
        <v>747</v>
      </c>
      <c r="B34" s="24"/>
      <c r="C34" s="24"/>
      <c r="D34" s="24"/>
      <c r="E34" s="24"/>
      <c r="F34" s="24"/>
      <c r="G34" s="24"/>
      <c r="H34" s="24"/>
      <c r="I34" s="24"/>
      <c r="J34" s="24"/>
    </row>
    <row r="35" s="5" customFormat="1" ht="18" customHeight="1" spans="1:10">
      <c r="A35" s="24" t="s">
        <v>748</v>
      </c>
      <c r="B35" s="24"/>
      <c r="C35" s="24"/>
      <c r="D35" s="24"/>
      <c r="E35" s="24"/>
      <c r="F35" s="24"/>
      <c r="G35" s="24"/>
      <c r="H35" s="24"/>
      <c r="I35" s="24"/>
      <c r="J35" s="24"/>
    </row>
    <row r="36" s="5" customFormat="1" ht="18" customHeight="1" spans="1:10">
      <c r="A36" s="24" t="s">
        <v>749</v>
      </c>
      <c r="B36" s="24"/>
      <c r="C36" s="24"/>
      <c r="D36" s="24"/>
      <c r="E36" s="24"/>
      <c r="F36" s="24"/>
      <c r="G36" s="24"/>
      <c r="H36" s="24"/>
      <c r="I36" s="24"/>
      <c r="J36" s="24"/>
    </row>
    <row r="37" s="5" customFormat="1" ht="24" customHeight="1" spans="1:10">
      <c r="A37" s="24" t="s">
        <v>750</v>
      </c>
      <c r="B37" s="24"/>
      <c r="C37" s="24"/>
      <c r="D37" s="24"/>
      <c r="E37" s="24"/>
      <c r="F37" s="24"/>
      <c r="G37" s="24"/>
      <c r="H37" s="24"/>
      <c r="I37" s="24"/>
      <c r="J37" s="24"/>
    </row>
  </sheetData>
  <mergeCells count="43">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9:B29"/>
    <mergeCell ref="C29:J29"/>
    <mergeCell ref="A30:G30"/>
    <mergeCell ref="A32:J32"/>
    <mergeCell ref="A33:J33"/>
    <mergeCell ref="A34:J34"/>
    <mergeCell ref="A35:J35"/>
    <mergeCell ref="A36:J36"/>
    <mergeCell ref="A37:J37"/>
    <mergeCell ref="A5:A9"/>
    <mergeCell ref="A10:A11"/>
    <mergeCell ref="A14:A21"/>
    <mergeCell ref="A22:A27"/>
    <mergeCell ref="B14:B15"/>
    <mergeCell ref="B16:B18"/>
    <mergeCell ref="B19:B20"/>
    <mergeCell ref="B23:B24"/>
    <mergeCell ref="B26:B27"/>
    <mergeCell ref="G12:G13"/>
    <mergeCell ref="H12:H13"/>
    <mergeCell ref="I12:I13"/>
    <mergeCell ref="J12:J13"/>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J35"/>
  <sheetViews>
    <sheetView workbookViewId="0">
      <selection activeCell="L9" sqref="L9"/>
    </sheetView>
  </sheetViews>
  <sheetFormatPr defaultColWidth="8.8" defaultRowHeight="15.5"/>
  <cols>
    <col min="1" max="1" width="7.7" style="4" customWidth="1"/>
    <col min="2" max="2" width="11.4" style="4" customWidth="1"/>
    <col min="3" max="3" width="17" style="4" customWidth="1"/>
    <col min="4" max="4" width="10.3727272727273" style="4" customWidth="1"/>
    <col min="5" max="5" width="10.8727272727273" style="4" customWidth="1"/>
    <col min="6" max="6" width="12.2545454545455" style="4" customWidth="1"/>
    <col min="7" max="7" width="10.3727272727273" style="4" customWidth="1"/>
    <col min="8" max="8" width="9.12727272727273" style="4" customWidth="1"/>
    <col min="9" max="9" width="10.1272727272727" style="4" customWidth="1"/>
    <col min="10" max="10" width="10.8727272727273"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625</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v>3500000</v>
      </c>
      <c r="D6" s="8">
        <v>3500000</v>
      </c>
      <c r="E6" s="8">
        <v>3500000</v>
      </c>
      <c r="F6" s="7">
        <v>10</v>
      </c>
      <c r="G6" s="7"/>
      <c r="H6" s="92">
        <f>E6/D6</f>
        <v>1</v>
      </c>
      <c r="I6" s="7">
        <v>10</v>
      </c>
      <c r="J6" s="7"/>
    </row>
    <row r="7" ht="25" customHeight="1" spans="1:10">
      <c r="A7" s="7"/>
      <c r="B7" s="7" t="s">
        <v>707</v>
      </c>
      <c r="C7" s="8">
        <v>3500000</v>
      </c>
      <c r="D7" s="8">
        <v>3500000</v>
      </c>
      <c r="E7" s="8">
        <v>3500000</v>
      </c>
      <c r="F7" s="7" t="s">
        <v>708</v>
      </c>
      <c r="G7" s="7"/>
      <c r="H7" s="7"/>
      <c r="I7" s="7" t="s">
        <v>708</v>
      </c>
      <c r="J7" s="7"/>
    </row>
    <row r="8" ht="25" customHeight="1" spans="1:10">
      <c r="A8" s="7"/>
      <c r="B8" s="11" t="s">
        <v>709</v>
      </c>
      <c r="C8" s="10"/>
      <c r="D8" s="10"/>
      <c r="E8" s="10"/>
      <c r="F8" s="7" t="s">
        <v>708</v>
      </c>
      <c r="G8" s="7"/>
      <c r="H8" s="10"/>
      <c r="I8" s="7" t="s">
        <v>708</v>
      </c>
      <c r="J8" s="7"/>
    </row>
    <row r="9" ht="25" customHeight="1" spans="1:10">
      <c r="A9" s="7"/>
      <c r="B9" s="11" t="s">
        <v>710</v>
      </c>
      <c r="C9" s="7"/>
      <c r="D9" s="11"/>
      <c r="E9" s="7"/>
      <c r="F9" s="7" t="s">
        <v>708</v>
      </c>
      <c r="G9" s="7"/>
      <c r="H9" s="7"/>
      <c r="I9" s="7" t="s">
        <v>708</v>
      </c>
      <c r="J9" s="7"/>
    </row>
    <row r="10" ht="25" customHeight="1" spans="1:10">
      <c r="A10" s="7" t="s">
        <v>711</v>
      </c>
      <c r="B10" s="7" t="s">
        <v>712</v>
      </c>
      <c r="C10" s="7"/>
      <c r="D10" s="7"/>
      <c r="E10" s="7"/>
      <c r="F10" s="7" t="s">
        <v>713</v>
      </c>
      <c r="G10" s="7"/>
      <c r="H10" s="7"/>
      <c r="I10" s="7"/>
      <c r="J10" s="7"/>
    </row>
    <row r="11" ht="74" customHeight="1" spans="1:10">
      <c r="A11" s="7"/>
      <c r="B11" s="7" t="s">
        <v>774</v>
      </c>
      <c r="C11" s="7"/>
      <c r="D11" s="7"/>
      <c r="E11" s="7"/>
      <c r="F11" s="7" t="s">
        <v>774</v>
      </c>
      <c r="G11" s="7"/>
      <c r="H11" s="7"/>
      <c r="I11" s="7"/>
      <c r="J11" s="7"/>
    </row>
    <row r="12" ht="25" customHeight="1" spans="1:10">
      <c r="A12" s="28" t="s">
        <v>715</v>
      </c>
      <c r="B12" s="28"/>
      <c r="C12" s="28"/>
      <c r="D12" s="28" t="s">
        <v>716</v>
      </c>
      <c r="E12" s="28"/>
      <c r="F12" s="28"/>
      <c r="G12" s="28" t="s">
        <v>717</v>
      </c>
      <c r="H12" s="28" t="s">
        <v>703</v>
      </c>
      <c r="I12" s="28" t="s">
        <v>705</v>
      </c>
      <c r="J12" s="28" t="s">
        <v>718</v>
      </c>
    </row>
    <row r="13" ht="25" customHeight="1" spans="1:10">
      <c r="A13" s="7" t="s">
        <v>719</v>
      </c>
      <c r="B13" s="7" t="s">
        <v>720</v>
      </c>
      <c r="C13" s="7" t="s">
        <v>721</v>
      </c>
      <c r="D13" s="7" t="s">
        <v>722</v>
      </c>
      <c r="E13" s="7" t="s">
        <v>723</v>
      </c>
      <c r="F13" s="28" t="s">
        <v>655</v>
      </c>
      <c r="G13" s="28"/>
      <c r="H13" s="28"/>
      <c r="I13" s="28"/>
      <c r="J13" s="28"/>
    </row>
    <row r="14" ht="25" customHeight="1" spans="1:10">
      <c r="A14" s="7" t="s">
        <v>724</v>
      </c>
      <c r="B14" s="15" t="s">
        <v>659</v>
      </c>
      <c r="C14" s="96" t="s">
        <v>665</v>
      </c>
      <c r="D14" s="96" t="s">
        <v>661</v>
      </c>
      <c r="E14" s="96" t="s">
        <v>24</v>
      </c>
      <c r="F14" s="96" t="s">
        <v>664</v>
      </c>
      <c r="G14" s="96" t="s">
        <v>24</v>
      </c>
      <c r="H14" s="28">
        <v>9</v>
      </c>
      <c r="I14" s="28">
        <v>9</v>
      </c>
      <c r="J14" s="28" t="s">
        <v>620</v>
      </c>
    </row>
    <row r="15" ht="25" customHeight="1" spans="1:10">
      <c r="A15" s="7"/>
      <c r="B15" s="18"/>
      <c r="C15" s="96" t="s">
        <v>775</v>
      </c>
      <c r="D15" s="96" t="s">
        <v>661</v>
      </c>
      <c r="E15" s="96" t="s">
        <v>20</v>
      </c>
      <c r="F15" s="96" t="s">
        <v>776</v>
      </c>
      <c r="G15" s="96" t="s">
        <v>20</v>
      </c>
      <c r="H15" s="28">
        <v>9</v>
      </c>
      <c r="I15" s="28">
        <v>9</v>
      </c>
      <c r="J15" s="28" t="s">
        <v>620</v>
      </c>
    </row>
    <row r="16" ht="41" customHeight="1" spans="1:10">
      <c r="A16" s="7"/>
      <c r="B16" s="15" t="s">
        <v>672</v>
      </c>
      <c r="C16" s="96" t="s">
        <v>756</v>
      </c>
      <c r="D16" s="96" t="s">
        <v>661</v>
      </c>
      <c r="E16" s="277" t="s">
        <v>730</v>
      </c>
      <c r="F16" s="96" t="s">
        <v>674</v>
      </c>
      <c r="G16" s="277" t="s">
        <v>730</v>
      </c>
      <c r="H16" s="28">
        <v>8</v>
      </c>
      <c r="I16" s="28">
        <v>8</v>
      </c>
      <c r="J16" s="28" t="s">
        <v>620</v>
      </c>
    </row>
    <row r="17" ht="41" customHeight="1" spans="1:10">
      <c r="A17" s="7"/>
      <c r="B17" s="17" t="s">
        <v>675</v>
      </c>
      <c r="C17" s="96" t="s">
        <v>777</v>
      </c>
      <c r="D17" s="96" t="s">
        <v>661</v>
      </c>
      <c r="E17" s="277" t="s">
        <v>778</v>
      </c>
      <c r="F17" s="96" t="s">
        <v>779</v>
      </c>
      <c r="G17" s="277" t="s">
        <v>778</v>
      </c>
      <c r="H17" s="28">
        <v>8</v>
      </c>
      <c r="I17" s="28">
        <v>8</v>
      </c>
      <c r="J17" s="28" t="s">
        <v>620</v>
      </c>
    </row>
    <row r="18" ht="30" customHeight="1" spans="1:10">
      <c r="A18" s="7"/>
      <c r="B18" s="18"/>
      <c r="C18" s="96" t="s">
        <v>780</v>
      </c>
      <c r="D18" s="96" t="s">
        <v>661</v>
      </c>
      <c r="E18" s="277" t="s">
        <v>781</v>
      </c>
      <c r="F18" s="96" t="s">
        <v>779</v>
      </c>
      <c r="G18" s="277" t="s">
        <v>781</v>
      </c>
      <c r="H18" s="28">
        <v>8</v>
      </c>
      <c r="I18" s="28">
        <v>8</v>
      </c>
      <c r="J18" s="28" t="s">
        <v>620</v>
      </c>
    </row>
    <row r="19" ht="25" customHeight="1" spans="1:10">
      <c r="A19" s="7"/>
      <c r="B19" s="7" t="s">
        <v>734</v>
      </c>
      <c r="C19" s="96" t="s">
        <v>782</v>
      </c>
      <c r="D19" s="96" t="s">
        <v>661</v>
      </c>
      <c r="E19" s="277" t="s">
        <v>730</v>
      </c>
      <c r="F19" s="96" t="s">
        <v>674</v>
      </c>
      <c r="G19" s="277" t="s">
        <v>730</v>
      </c>
      <c r="H19" s="28">
        <v>8</v>
      </c>
      <c r="I19" s="28">
        <v>8</v>
      </c>
      <c r="J19" s="28" t="s">
        <v>620</v>
      </c>
    </row>
    <row r="20" ht="25" customHeight="1" spans="1:10">
      <c r="A20" s="17"/>
      <c r="B20" s="15" t="s">
        <v>764</v>
      </c>
      <c r="C20" s="96" t="s">
        <v>783</v>
      </c>
      <c r="D20" s="96" t="s">
        <v>661</v>
      </c>
      <c r="E20" s="277" t="s">
        <v>730</v>
      </c>
      <c r="F20" s="96" t="s">
        <v>674</v>
      </c>
      <c r="G20" s="277" t="s">
        <v>730</v>
      </c>
      <c r="H20" s="28">
        <v>6</v>
      </c>
      <c r="I20" s="28">
        <v>6</v>
      </c>
      <c r="J20" s="28" t="s">
        <v>620</v>
      </c>
    </row>
    <row r="21" ht="25" customHeight="1" spans="1:10">
      <c r="A21" s="17"/>
      <c r="B21" s="18"/>
      <c r="C21" s="96" t="s">
        <v>784</v>
      </c>
      <c r="D21" s="96" t="s">
        <v>661</v>
      </c>
      <c r="E21" s="277" t="s">
        <v>730</v>
      </c>
      <c r="F21" s="96" t="s">
        <v>674</v>
      </c>
      <c r="G21" s="277" t="s">
        <v>730</v>
      </c>
      <c r="H21" s="28">
        <v>6</v>
      </c>
      <c r="I21" s="28">
        <v>6</v>
      </c>
      <c r="J21" s="28" t="s">
        <v>620</v>
      </c>
    </row>
    <row r="22" ht="25" customHeight="1" spans="1:10">
      <c r="A22" s="17"/>
      <c r="B22" s="17" t="s">
        <v>769</v>
      </c>
      <c r="C22" s="96" t="s">
        <v>785</v>
      </c>
      <c r="D22" s="96" t="s">
        <v>661</v>
      </c>
      <c r="E22" s="277" t="s">
        <v>730</v>
      </c>
      <c r="F22" s="96" t="s">
        <v>674</v>
      </c>
      <c r="G22" s="277" t="s">
        <v>730</v>
      </c>
      <c r="H22" s="28">
        <v>6</v>
      </c>
      <c r="I22" s="28">
        <v>6</v>
      </c>
      <c r="J22" s="28" t="s">
        <v>620</v>
      </c>
    </row>
    <row r="23" ht="25" customHeight="1" spans="1:10">
      <c r="A23" s="17"/>
      <c r="B23" s="18"/>
      <c r="C23" s="96" t="s">
        <v>786</v>
      </c>
      <c r="D23" s="96" t="s">
        <v>661</v>
      </c>
      <c r="E23" s="277" t="s">
        <v>730</v>
      </c>
      <c r="F23" s="96" t="s">
        <v>674</v>
      </c>
      <c r="G23" s="277" t="s">
        <v>730</v>
      </c>
      <c r="H23" s="28">
        <v>6</v>
      </c>
      <c r="I23" s="28">
        <v>6</v>
      </c>
      <c r="J23" s="28" t="s">
        <v>620</v>
      </c>
    </row>
    <row r="24" ht="25" customHeight="1" spans="1:10">
      <c r="A24" s="17"/>
      <c r="B24" s="17" t="s">
        <v>738</v>
      </c>
      <c r="C24" s="96" t="s">
        <v>787</v>
      </c>
      <c r="D24" s="96" t="s">
        <v>661</v>
      </c>
      <c r="E24" s="96" t="s">
        <v>679</v>
      </c>
      <c r="F24" s="96" t="s">
        <v>728</v>
      </c>
      <c r="G24" s="96" t="s">
        <v>679</v>
      </c>
      <c r="H24" s="28">
        <v>6</v>
      </c>
      <c r="I24" s="28">
        <v>6</v>
      </c>
      <c r="J24" s="28" t="s">
        <v>620</v>
      </c>
    </row>
    <row r="25" ht="25" customHeight="1" spans="1:10">
      <c r="A25" s="7" t="s">
        <v>685</v>
      </c>
      <c r="B25" s="7" t="s">
        <v>742</v>
      </c>
      <c r="C25" s="96" t="s">
        <v>788</v>
      </c>
      <c r="D25" s="69" t="s">
        <v>688</v>
      </c>
      <c r="E25" s="277" t="s">
        <v>741</v>
      </c>
      <c r="F25" s="96" t="s">
        <v>674</v>
      </c>
      <c r="G25" s="277" t="s">
        <v>741</v>
      </c>
      <c r="H25" s="7">
        <v>10</v>
      </c>
      <c r="I25" s="7">
        <v>10</v>
      </c>
      <c r="J25" s="28" t="s">
        <v>620</v>
      </c>
    </row>
    <row r="26" ht="25" customHeight="1" spans="1:10">
      <c r="A26" s="7" t="s">
        <v>744</v>
      </c>
      <c r="B26" s="7"/>
      <c r="C26" s="23"/>
      <c r="D26" s="23"/>
      <c r="E26" s="23"/>
      <c r="F26" s="23"/>
      <c r="G26" s="23"/>
      <c r="H26" s="23"/>
      <c r="I26" s="23"/>
      <c r="J26" s="23"/>
    </row>
    <row r="27" ht="25" customHeight="1" spans="1:10">
      <c r="A27" s="7" t="s">
        <v>745</v>
      </c>
      <c r="B27" s="7"/>
      <c r="C27" s="7"/>
      <c r="D27" s="7"/>
      <c r="E27" s="7"/>
      <c r="F27" s="7"/>
      <c r="G27" s="7"/>
      <c r="H27" s="7">
        <f>F6+SUM(H14:H25)</f>
        <v>100</v>
      </c>
      <c r="I27" s="7">
        <f>I6+SUM(I14:I25)</f>
        <v>100</v>
      </c>
      <c r="J27" s="26" t="s">
        <v>746</v>
      </c>
    </row>
    <row r="28" ht="13.75" spans="1:10">
      <c r="A28" s="36"/>
      <c r="B28" s="36"/>
      <c r="C28" s="36"/>
      <c r="D28" s="36"/>
      <c r="E28" s="36"/>
      <c r="F28" s="36"/>
      <c r="G28" s="36"/>
      <c r="H28" s="36"/>
      <c r="I28" s="36"/>
      <c r="J28" s="36"/>
    </row>
    <row r="29" s="5" customFormat="1" ht="29" customHeight="1" spans="1:10">
      <c r="A29" s="24" t="s">
        <v>690</v>
      </c>
      <c r="B29" s="25"/>
      <c r="C29" s="25"/>
      <c r="D29" s="25"/>
      <c r="E29" s="25"/>
      <c r="F29" s="25"/>
      <c r="G29" s="25"/>
      <c r="H29" s="25"/>
      <c r="I29" s="25"/>
      <c r="J29" s="27"/>
    </row>
    <row r="30" s="5" customFormat="1" ht="27" customHeight="1" spans="1:10">
      <c r="A30" s="24" t="s">
        <v>691</v>
      </c>
      <c r="B30" s="24"/>
      <c r="C30" s="24"/>
      <c r="D30" s="24"/>
      <c r="E30" s="24"/>
      <c r="F30" s="24"/>
      <c r="G30" s="24"/>
      <c r="H30" s="24"/>
      <c r="I30" s="24"/>
      <c r="J30" s="24"/>
    </row>
    <row r="31" s="5" customFormat="1" ht="19" customHeight="1" spans="1:10">
      <c r="A31" s="24" t="s">
        <v>692</v>
      </c>
      <c r="B31" s="24"/>
      <c r="C31" s="24"/>
      <c r="D31" s="24"/>
      <c r="E31" s="24"/>
      <c r="F31" s="24"/>
      <c r="G31" s="24"/>
      <c r="H31" s="24"/>
      <c r="I31" s="24"/>
      <c r="J31" s="24"/>
    </row>
    <row r="32" s="5" customFormat="1" ht="18" customHeight="1" spans="1:10">
      <c r="A32" s="24" t="s">
        <v>747</v>
      </c>
      <c r="B32" s="24"/>
      <c r="C32" s="24"/>
      <c r="D32" s="24"/>
      <c r="E32" s="24"/>
      <c r="F32" s="24"/>
      <c r="G32" s="24"/>
      <c r="H32" s="24"/>
      <c r="I32" s="24"/>
      <c r="J32" s="24"/>
    </row>
    <row r="33" s="5" customFormat="1" ht="18" customHeight="1" spans="1:10">
      <c r="A33" s="24" t="s">
        <v>748</v>
      </c>
      <c r="B33" s="24"/>
      <c r="C33" s="24"/>
      <c r="D33" s="24"/>
      <c r="E33" s="24"/>
      <c r="F33" s="24"/>
      <c r="G33" s="24"/>
      <c r="H33" s="24"/>
      <c r="I33" s="24"/>
      <c r="J33" s="24"/>
    </row>
    <row r="34" s="5" customFormat="1" ht="18" customHeight="1" spans="1:10">
      <c r="A34" s="24" t="s">
        <v>749</v>
      </c>
      <c r="B34" s="24"/>
      <c r="C34" s="24"/>
      <c r="D34" s="24"/>
      <c r="E34" s="24"/>
      <c r="F34" s="24"/>
      <c r="G34" s="24"/>
      <c r="H34" s="24"/>
      <c r="I34" s="24"/>
      <c r="J34" s="24"/>
    </row>
    <row r="35" s="5" customFormat="1" ht="24" customHeight="1" spans="1:10">
      <c r="A35" s="24" t="s">
        <v>750</v>
      </c>
      <c r="B35" s="24"/>
      <c r="C35" s="24"/>
      <c r="D35" s="24"/>
      <c r="E35" s="24"/>
      <c r="F35" s="24"/>
      <c r="G35" s="24"/>
      <c r="H35" s="24"/>
      <c r="I35" s="24"/>
      <c r="J35" s="24"/>
    </row>
  </sheetData>
  <mergeCells count="43">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6:B26"/>
    <mergeCell ref="C26:J26"/>
    <mergeCell ref="A27:G27"/>
    <mergeCell ref="A28:J28"/>
    <mergeCell ref="A30:J30"/>
    <mergeCell ref="A31:J31"/>
    <mergeCell ref="A32:J32"/>
    <mergeCell ref="A33:J33"/>
    <mergeCell ref="A34:J34"/>
    <mergeCell ref="A35:J35"/>
    <mergeCell ref="A5:A9"/>
    <mergeCell ref="A10:A11"/>
    <mergeCell ref="A14:A19"/>
    <mergeCell ref="A20:A24"/>
    <mergeCell ref="B14:B15"/>
    <mergeCell ref="B17:B18"/>
    <mergeCell ref="B20:B21"/>
    <mergeCell ref="B22:B23"/>
    <mergeCell ref="G12:G13"/>
    <mergeCell ref="H12:H13"/>
    <mergeCell ref="I12:I13"/>
    <mergeCell ref="J12:J13"/>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J41"/>
  <sheetViews>
    <sheetView workbookViewId="0">
      <selection activeCell="M11" sqref="M11"/>
    </sheetView>
  </sheetViews>
  <sheetFormatPr defaultColWidth="8.8" defaultRowHeight="15.5"/>
  <cols>
    <col min="1" max="1" width="7.7" style="4" customWidth="1"/>
    <col min="2" max="2" width="11.4" style="4" customWidth="1"/>
    <col min="3" max="3" width="22" style="4" customWidth="1"/>
    <col min="4" max="10" width="10.6272727272727" style="4" customWidth="1"/>
    <col min="11" max="16384" width="8.8" style="4"/>
  </cols>
  <sheetData>
    <row r="1" spans="1:10">
      <c r="A1" s="98" t="s">
        <v>789</v>
      </c>
      <c r="B1" s="99"/>
      <c r="C1" s="99"/>
      <c r="D1" s="99"/>
      <c r="E1" s="99"/>
      <c r="F1" s="99"/>
      <c r="G1" s="99"/>
      <c r="H1" s="99"/>
      <c r="I1" s="99"/>
      <c r="J1" s="99"/>
    </row>
    <row r="2" ht="33.5" customHeight="1" spans="1:10">
      <c r="A2" s="100" t="s">
        <v>790</v>
      </c>
      <c r="B2" s="100"/>
      <c r="C2" s="100"/>
      <c r="D2" s="100"/>
      <c r="E2" s="100"/>
      <c r="F2" s="100"/>
      <c r="G2" s="100"/>
      <c r="H2" s="100"/>
      <c r="I2" s="100"/>
      <c r="J2" s="100"/>
    </row>
    <row r="3" ht="26.5" customHeight="1" spans="1:10">
      <c r="A3" s="101" t="s">
        <v>696</v>
      </c>
      <c r="B3" s="101" t="s">
        <v>791</v>
      </c>
      <c r="C3" s="101"/>
      <c r="D3" s="101"/>
      <c r="E3" s="101"/>
      <c r="F3" s="101"/>
      <c r="G3" s="101"/>
      <c r="H3" s="101"/>
      <c r="I3" s="101"/>
      <c r="J3" s="101"/>
    </row>
    <row r="4" ht="26.5" customHeight="1" spans="1:10">
      <c r="A4" s="101" t="s">
        <v>697</v>
      </c>
      <c r="B4" s="101" t="s">
        <v>792</v>
      </c>
      <c r="C4" s="101"/>
      <c r="D4" s="101"/>
      <c r="E4" s="101" t="s">
        <v>699</v>
      </c>
      <c r="F4" s="101"/>
      <c r="G4" s="101"/>
      <c r="H4" s="101" t="s">
        <v>793</v>
      </c>
      <c r="I4" s="101"/>
      <c r="J4" s="101"/>
    </row>
    <row r="5" ht="26.5" customHeight="1" spans="1:10">
      <c r="A5" s="102" t="s">
        <v>794</v>
      </c>
      <c r="B5" s="101"/>
      <c r="C5" s="101" t="s">
        <v>795</v>
      </c>
      <c r="D5" s="101" t="s">
        <v>796</v>
      </c>
      <c r="E5" s="101" t="s">
        <v>797</v>
      </c>
      <c r="F5" s="101" t="s">
        <v>703</v>
      </c>
      <c r="G5" s="101"/>
      <c r="H5" s="101" t="s">
        <v>704</v>
      </c>
      <c r="I5" s="101" t="s">
        <v>705</v>
      </c>
      <c r="J5" s="101"/>
    </row>
    <row r="6" ht="26.5" customHeight="1" spans="1:10">
      <c r="A6" s="103"/>
      <c r="B6" s="101" t="s">
        <v>706</v>
      </c>
      <c r="C6" s="104">
        <v>5099980</v>
      </c>
      <c r="D6" s="104">
        <v>5099980</v>
      </c>
      <c r="E6" s="104">
        <v>5099980</v>
      </c>
      <c r="F6" s="101">
        <v>10</v>
      </c>
      <c r="G6" s="101"/>
      <c r="H6" s="105">
        <v>1</v>
      </c>
      <c r="I6" s="101">
        <v>10</v>
      </c>
      <c r="J6" s="101"/>
    </row>
    <row r="7" ht="26.5" customHeight="1" spans="1:10">
      <c r="A7" s="103"/>
      <c r="B7" s="101" t="s">
        <v>798</v>
      </c>
      <c r="C7" s="104">
        <v>5099980</v>
      </c>
      <c r="D7" s="104">
        <v>5099980</v>
      </c>
      <c r="E7" s="104">
        <v>5099980</v>
      </c>
      <c r="F7" s="101" t="s">
        <v>708</v>
      </c>
      <c r="G7" s="101"/>
      <c r="H7" s="106"/>
      <c r="I7" s="101" t="s">
        <v>708</v>
      </c>
      <c r="J7" s="101"/>
    </row>
    <row r="8" ht="26.5" customHeight="1" spans="1:10">
      <c r="A8" s="103"/>
      <c r="B8" s="107" t="s">
        <v>709</v>
      </c>
      <c r="C8" s="106"/>
      <c r="D8" s="106"/>
      <c r="E8" s="106"/>
      <c r="F8" s="101" t="s">
        <v>708</v>
      </c>
      <c r="G8" s="101"/>
      <c r="H8" s="106"/>
      <c r="I8" s="101" t="s">
        <v>708</v>
      </c>
      <c r="J8" s="101"/>
    </row>
    <row r="9" ht="26.5" customHeight="1" spans="1:10">
      <c r="A9" s="108"/>
      <c r="B9" s="107" t="s">
        <v>710</v>
      </c>
      <c r="C9" s="101"/>
      <c r="D9" s="107"/>
      <c r="E9" s="101"/>
      <c r="F9" s="101" t="s">
        <v>708</v>
      </c>
      <c r="G9" s="101"/>
      <c r="H9" s="101"/>
      <c r="I9" s="101" t="s">
        <v>708</v>
      </c>
      <c r="J9" s="101"/>
    </row>
    <row r="10" ht="26.5" customHeight="1" spans="1:10">
      <c r="A10" s="102" t="s">
        <v>799</v>
      </c>
      <c r="B10" s="101" t="s">
        <v>712</v>
      </c>
      <c r="C10" s="101"/>
      <c r="D10" s="101"/>
      <c r="E10" s="101"/>
      <c r="F10" s="101" t="s">
        <v>713</v>
      </c>
      <c r="G10" s="101"/>
      <c r="H10" s="101"/>
      <c r="I10" s="101"/>
      <c r="J10" s="101"/>
    </row>
    <row r="11" ht="74.5" customHeight="1" spans="1:10">
      <c r="A11" s="108"/>
      <c r="B11" s="101" t="s">
        <v>800</v>
      </c>
      <c r="C11" s="101"/>
      <c r="D11" s="101"/>
      <c r="E11" s="101"/>
      <c r="F11" s="101" t="s">
        <v>800</v>
      </c>
      <c r="G11" s="101"/>
      <c r="H11" s="101"/>
      <c r="I11" s="101"/>
      <c r="J11" s="101"/>
    </row>
    <row r="12" ht="26.5" customHeight="1" spans="1:10">
      <c r="A12" s="109" t="s">
        <v>715</v>
      </c>
      <c r="B12" s="109"/>
      <c r="C12" s="109"/>
      <c r="D12" s="109" t="s">
        <v>716</v>
      </c>
      <c r="E12" s="109"/>
      <c r="F12" s="109"/>
      <c r="G12" s="109" t="s">
        <v>717</v>
      </c>
      <c r="H12" s="109" t="s">
        <v>703</v>
      </c>
      <c r="I12" s="109" t="s">
        <v>705</v>
      </c>
      <c r="J12" s="109" t="s">
        <v>718</v>
      </c>
    </row>
    <row r="13" ht="25" customHeight="1" spans="1:10">
      <c r="A13" s="101" t="s">
        <v>719</v>
      </c>
      <c r="B13" s="101" t="s">
        <v>720</v>
      </c>
      <c r="C13" s="101" t="s">
        <v>721</v>
      </c>
      <c r="D13" s="101" t="s">
        <v>722</v>
      </c>
      <c r="E13" s="101" t="s">
        <v>723</v>
      </c>
      <c r="F13" s="109" t="s">
        <v>801</v>
      </c>
      <c r="G13" s="109"/>
      <c r="H13" s="109"/>
      <c r="I13" s="109"/>
      <c r="J13" s="109"/>
    </row>
    <row r="14" ht="25" customHeight="1" spans="1:10">
      <c r="A14" s="102" t="s">
        <v>724</v>
      </c>
      <c r="B14" s="102" t="s">
        <v>802</v>
      </c>
      <c r="C14" s="101" t="s">
        <v>803</v>
      </c>
      <c r="D14" s="101" t="s">
        <v>804</v>
      </c>
      <c r="E14" s="101">
        <v>1088</v>
      </c>
      <c r="F14" s="101" t="s">
        <v>805</v>
      </c>
      <c r="G14" s="101">
        <v>1088</v>
      </c>
      <c r="H14" s="101">
        <v>3</v>
      </c>
      <c r="I14" s="101">
        <v>3</v>
      </c>
      <c r="J14" s="109" t="s">
        <v>806</v>
      </c>
    </row>
    <row r="15" ht="25" customHeight="1" spans="1:10">
      <c r="A15" s="103"/>
      <c r="B15" s="103"/>
      <c r="C15" s="101" t="s">
        <v>807</v>
      </c>
      <c r="D15" s="101" t="s">
        <v>804</v>
      </c>
      <c r="E15" s="101">
        <v>18981</v>
      </c>
      <c r="F15" s="101" t="s">
        <v>805</v>
      </c>
      <c r="G15" s="101">
        <v>18981</v>
      </c>
      <c r="H15" s="101">
        <v>3</v>
      </c>
      <c r="I15" s="101">
        <v>3</v>
      </c>
      <c r="J15" s="109" t="s">
        <v>806</v>
      </c>
    </row>
    <row r="16" ht="25" customHeight="1" spans="1:10">
      <c r="A16" s="103"/>
      <c r="B16" s="103"/>
      <c r="C16" s="101" t="s">
        <v>808</v>
      </c>
      <c r="D16" s="101" t="s">
        <v>809</v>
      </c>
      <c r="E16" s="101">
        <v>2</v>
      </c>
      <c r="F16" s="101" t="s">
        <v>810</v>
      </c>
      <c r="G16" s="101">
        <v>2</v>
      </c>
      <c r="H16" s="101">
        <v>3</v>
      </c>
      <c r="I16" s="101">
        <v>3</v>
      </c>
      <c r="J16" s="109" t="s">
        <v>806</v>
      </c>
    </row>
    <row r="17" ht="25" customHeight="1" spans="1:10">
      <c r="A17" s="103"/>
      <c r="B17" s="103"/>
      <c r="C17" s="101" t="s">
        <v>811</v>
      </c>
      <c r="D17" s="101" t="s">
        <v>809</v>
      </c>
      <c r="E17" s="101">
        <v>5</v>
      </c>
      <c r="F17" s="101" t="s">
        <v>810</v>
      </c>
      <c r="G17" s="101">
        <v>5</v>
      </c>
      <c r="H17" s="101">
        <v>3</v>
      </c>
      <c r="I17" s="101">
        <v>3</v>
      </c>
      <c r="J17" s="109" t="s">
        <v>806</v>
      </c>
    </row>
    <row r="18" ht="25" customHeight="1" spans="1:10">
      <c r="A18" s="103"/>
      <c r="B18" s="103"/>
      <c r="C18" s="101" t="s">
        <v>812</v>
      </c>
      <c r="D18" s="101" t="s">
        <v>809</v>
      </c>
      <c r="E18" s="101">
        <v>2</v>
      </c>
      <c r="F18" s="101" t="s">
        <v>810</v>
      </c>
      <c r="G18" s="101">
        <v>2</v>
      </c>
      <c r="H18" s="101">
        <v>3</v>
      </c>
      <c r="I18" s="101">
        <v>3</v>
      </c>
      <c r="J18" s="109" t="s">
        <v>806</v>
      </c>
    </row>
    <row r="19" ht="25" customHeight="1" spans="1:10">
      <c r="A19" s="103"/>
      <c r="B19" s="103"/>
      <c r="C19" s="101" t="s">
        <v>813</v>
      </c>
      <c r="D19" s="101" t="s">
        <v>809</v>
      </c>
      <c r="E19" s="101">
        <v>1</v>
      </c>
      <c r="F19" s="101" t="s">
        <v>810</v>
      </c>
      <c r="G19" s="101">
        <v>1</v>
      </c>
      <c r="H19" s="101">
        <v>3</v>
      </c>
      <c r="I19" s="101">
        <v>3</v>
      </c>
      <c r="J19" s="109" t="s">
        <v>806</v>
      </c>
    </row>
    <row r="20" ht="25" customHeight="1" spans="1:10">
      <c r="A20" s="103"/>
      <c r="B20" s="108"/>
      <c r="C20" s="101" t="s">
        <v>814</v>
      </c>
      <c r="D20" s="101" t="s">
        <v>804</v>
      </c>
      <c r="E20" s="101">
        <v>130</v>
      </c>
      <c r="F20" s="101" t="s">
        <v>815</v>
      </c>
      <c r="G20" s="101">
        <v>130</v>
      </c>
      <c r="H20" s="101">
        <v>3</v>
      </c>
      <c r="I20" s="101">
        <v>3</v>
      </c>
      <c r="J20" s="109" t="s">
        <v>806</v>
      </c>
    </row>
    <row r="21" ht="50" customHeight="1" spans="1:10">
      <c r="A21" s="103"/>
      <c r="B21" s="102" t="s">
        <v>816</v>
      </c>
      <c r="C21" s="101" t="s">
        <v>817</v>
      </c>
      <c r="D21" s="101" t="s">
        <v>809</v>
      </c>
      <c r="E21" s="101">
        <v>100</v>
      </c>
      <c r="F21" s="101" t="s">
        <v>818</v>
      </c>
      <c r="G21" s="101">
        <v>100</v>
      </c>
      <c r="H21" s="101">
        <v>6</v>
      </c>
      <c r="I21" s="101">
        <v>6</v>
      </c>
      <c r="J21" s="109" t="s">
        <v>806</v>
      </c>
    </row>
    <row r="22" ht="50" customHeight="1" spans="1:10">
      <c r="A22" s="103"/>
      <c r="B22" s="108"/>
      <c r="C22" s="101" t="s">
        <v>819</v>
      </c>
      <c r="D22" s="101" t="s">
        <v>809</v>
      </c>
      <c r="E22" s="101">
        <v>100</v>
      </c>
      <c r="F22" s="101" t="s">
        <v>818</v>
      </c>
      <c r="G22" s="101">
        <v>100</v>
      </c>
      <c r="H22" s="101">
        <v>6</v>
      </c>
      <c r="I22" s="101">
        <v>6</v>
      </c>
      <c r="J22" s="109" t="s">
        <v>806</v>
      </c>
    </row>
    <row r="23" ht="33" customHeight="1" spans="1:10">
      <c r="A23" s="103"/>
      <c r="B23" s="102" t="s">
        <v>820</v>
      </c>
      <c r="C23" s="101" t="s">
        <v>821</v>
      </c>
      <c r="D23" s="101" t="s">
        <v>809</v>
      </c>
      <c r="E23" s="110">
        <v>45078</v>
      </c>
      <c r="F23" s="101" t="s">
        <v>822</v>
      </c>
      <c r="G23" s="110">
        <v>45078</v>
      </c>
      <c r="H23" s="101">
        <v>6</v>
      </c>
      <c r="I23" s="101">
        <v>6</v>
      </c>
      <c r="J23" s="109" t="s">
        <v>806</v>
      </c>
    </row>
    <row r="24" ht="33" customHeight="1" spans="1:10">
      <c r="A24" s="103"/>
      <c r="B24" s="108"/>
      <c r="C24" s="101" t="s">
        <v>823</v>
      </c>
      <c r="D24" s="101" t="s">
        <v>809</v>
      </c>
      <c r="E24" s="110">
        <v>45261</v>
      </c>
      <c r="F24" s="101" t="s">
        <v>822</v>
      </c>
      <c r="G24" s="110">
        <v>45261</v>
      </c>
      <c r="H24" s="101">
        <v>6</v>
      </c>
      <c r="I24" s="101">
        <v>6</v>
      </c>
      <c r="J24" s="109" t="s">
        <v>806</v>
      </c>
    </row>
    <row r="25" ht="25" customHeight="1" spans="1:10">
      <c r="A25" s="108"/>
      <c r="B25" s="101" t="s">
        <v>734</v>
      </c>
      <c r="C25" s="101" t="s">
        <v>824</v>
      </c>
      <c r="D25" s="101" t="s">
        <v>809</v>
      </c>
      <c r="E25" s="101">
        <v>481</v>
      </c>
      <c r="F25" s="101" t="s">
        <v>825</v>
      </c>
      <c r="G25" s="101">
        <v>481</v>
      </c>
      <c r="H25" s="101">
        <v>5</v>
      </c>
      <c r="I25" s="101">
        <v>5</v>
      </c>
      <c r="J25" s="109" t="s">
        <v>806</v>
      </c>
    </row>
    <row r="26" ht="25" customHeight="1" spans="1:10">
      <c r="A26" s="102" t="s">
        <v>826</v>
      </c>
      <c r="B26" s="101" t="s">
        <v>827</v>
      </c>
      <c r="C26" s="101" t="s">
        <v>828</v>
      </c>
      <c r="D26" s="101" t="s">
        <v>809</v>
      </c>
      <c r="E26" s="101" t="s">
        <v>829</v>
      </c>
      <c r="F26" s="101" t="s">
        <v>830</v>
      </c>
      <c r="G26" s="101" t="s">
        <v>829</v>
      </c>
      <c r="H26" s="101">
        <v>6</v>
      </c>
      <c r="I26" s="101">
        <v>6</v>
      </c>
      <c r="J26" s="109" t="s">
        <v>806</v>
      </c>
    </row>
    <row r="27" ht="25" customHeight="1" spans="1:10">
      <c r="A27" s="103"/>
      <c r="B27" s="102" t="s">
        <v>831</v>
      </c>
      <c r="C27" s="101" t="s">
        <v>832</v>
      </c>
      <c r="D27" s="101" t="s">
        <v>809</v>
      </c>
      <c r="E27" s="101">
        <v>277</v>
      </c>
      <c r="F27" s="101" t="s">
        <v>833</v>
      </c>
      <c r="G27" s="101">
        <v>277</v>
      </c>
      <c r="H27" s="101">
        <v>6</v>
      </c>
      <c r="I27" s="101">
        <v>6</v>
      </c>
      <c r="J27" s="109" t="s">
        <v>806</v>
      </c>
    </row>
    <row r="28" ht="25" customHeight="1" spans="1:10">
      <c r="A28" s="103"/>
      <c r="B28" s="108"/>
      <c r="C28" s="101" t="s">
        <v>834</v>
      </c>
      <c r="D28" s="101" t="s">
        <v>809</v>
      </c>
      <c r="E28" s="101">
        <v>905</v>
      </c>
      <c r="F28" s="101" t="s">
        <v>835</v>
      </c>
      <c r="G28" s="101">
        <v>905</v>
      </c>
      <c r="H28" s="101">
        <v>6</v>
      </c>
      <c r="I28" s="101">
        <v>6</v>
      </c>
      <c r="J28" s="109" t="s">
        <v>806</v>
      </c>
    </row>
    <row r="29" ht="25" customHeight="1" spans="1:10">
      <c r="A29" s="103"/>
      <c r="B29" s="102" t="s">
        <v>836</v>
      </c>
      <c r="C29" s="101" t="s">
        <v>837</v>
      </c>
      <c r="D29" s="101" t="s">
        <v>809</v>
      </c>
      <c r="E29" s="101" t="s">
        <v>838</v>
      </c>
      <c r="F29" s="101" t="s">
        <v>830</v>
      </c>
      <c r="G29" s="101" t="s">
        <v>838</v>
      </c>
      <c r="H29" s="101">
        <v>6</v>
      </c>
      <c r="I29" s="101">
        <v>6</v>
      </c>
      <c r="J29" s="109" t="s">
        <v>806</v>
      </c>
    </row>
    <row r="30" ht="25" customHeight="1" spans="1:10">
      <c r="A30" s="108"/>
      <c r="B30" s="108"/>
      <c r="C30" s="101" t="s">
        <v>839</v>
      </c>
      <c r="D30" s="111" t="s">
        <v>840</v>
      </c>
      <c r="E30" s="101">
        <v>15</v>
      </c>
      <c r="F30" s="101" t="s">
        <v>841</v>
      </c>
      <c r="G30" s="101">
        <v>15</v>
      </c>
      <c r="H30" s="101">
        <v>6</v>
      </c>
      <c r="I30" s="101">
        <v>6</v>
      </c>
      <c r="J30" s="109" t="s">
        <v>806</v>
      </c>
    </row>
    <row r="31" ht="25" customHeight="1" spans="1:10">
      <c r="A31" s="101" t="s">
        <v>842</v>
      </c>
      <c r="B31" s="101" t="s">
        <v>742</v>
      </c>
      <c r="C31" s="101" t="s">
        <v>843</v>
      </c>
      <c r="D31" s="111" t="s">
        <v>840</v>
      </c>
      <c r="E31" s="101">
        <v>98</v>
      </c>
      <c r="F31" s="101" t="s">
        <v>818</v>
      </c>
      <c r="G31" s="101">
        <v>98</v>
      </c>
      <c r="H31" s="101">
        <v>10</v>
      </c>
      <c r="I31" s="101">
        <v>10</v>
      </c>
      <c r="J31" s="109" t="s">
        <v>806</v>
      </c>
    </row>
    <row r="32" ht="26.5" customHeight="1" spans="1:10">
      <c r="A32" s="101" t="s">
        <v>744</v>
      </c>
      <c r="B32" s="101"/>
      <c r="C32" s="112"/>
      <c r="D32" s="112"/>
      <c r="E32" s="112"/>
      <c r="F32" s="112"/>
      <c r="G32" s="112"/>
      <c r="H32" s="112"/>
      <c r="I32" s="112"/>
      <c r="J32" s="112"/>
    </row>
    <row r="33" ht="26.5" customHeight="1" spans="1:10">
      <c r="A33" s="101" t="s">
        <v>745</v>
      </c>
      <c r="B33" s="101"/>
      <c r="C33" s="101"/>
      <c r="D33" s="101"/>
      <c r="E33" s="101"/>
      <c r="F33" s="101"/>
      <c r="G33" s="101"/>
      <c r="H33" s="101">
        <v>100</v>
      </c>
      <c r="I33" s="101">
        <v>100</v>
      </c>
      <c r="J33" s="116" t="s">
        <v>844</v>
      </c>
    </row>
    <row r="34" ht="14.25" customHeight="1" spans="1:10">
      <c r="A34" s="113"/>
      <c r="B34" s="113"/>
      <c r="C34" s="113"/>
      <c r="D34" s="113"/>
      <c r="E34" s="113"/>
      <c r="F34" s="113"/>
      <c r="G34" s="113"/>
      <c r="H34" s="113"/>
      <c r="I34" s="113"/>
      <c r="J34" s="113"/>
    </row>
    <row r="35" s="5" customFormat="1" ht="29" customHeight="1" spans="1:10">
      <c r="A35" s="114" t="s">
        <v>845</v>
      </c>
      <c r="B35" s="115"/>
      <c r="C35" s="115"/>
      <c r="D35" s="115"/>
      <c r="E35" s="115"/>
      <c r="F35" s="115"/>
      <c r="G35" s="115"/>
      <c r="H35" s="115"/>
      <c r="I35" s="115"/>
      <c r="J35" s="117"/>
    </row>
    <row r="36" s="5" customFormat="1" ht="27" customHeight="1" spans="1:10">
      <c r="A36" s="114" t="s">
        <v>846</v>
      </c>
      <c r="B36" s="114"/>
      <c r="C36" s="114"/>
      <c r="D36" s="114"/>
      <c r="E36" s="114"/>
      <c r="F36" s="114"/>
      <c r="G36" s="114"/>
      <c r="H36" s="114"/>
      <c r="I36" s="114"/>
      <c r="J36" s="114"/>
    </row>
    <row r="37" s="5" customFormat="1" ht="19" customHeight="1" spans="1:10">
      <c r="A37" s="114" t="s">
        <v>847</v>
      </c>
      <c r="B37" s="114"/>
      <c r="C37" s="114"/>
      <c r="D37" s="114"/>
      <c r="E37" s="114"/>
      <c r="F37" s="114"/>
      <c r="G37" s="114"/>
      <c r="H37" s="114"/>
      <c r="I37" s="114"/>
      <c r="J37" s="114"/>
    </row>
    <row r="38" s="5" customFormat="1" ht="18" customHeight="1" spans="1:10">
      <c r="A38" s="114" t="s">
        <v>848</v>
      </c>
      <c r="B38" s="114"/>
      <c r="C38" s="114"/>
      <c r="D38" s="114"/>
      <c r="E38" s="114"/>
      <c r="F38" s="114"/>
      <c r="G38" s="114"/>
      <c r="H38" s="114"/>
      <c r="I38" s="114"/>
      <c r="J38" s="114"/>
    </row>
    <row r="39" s="5" customFormat="1" ht="18" customHeight="1" spans="1:10">
      <c r="A39" s="114" t="s">
        <v>849</v>
      </c>
      <c r="B39" s="114"/>
      <c r="C39" s="114"/>
      <c r="D39" s="114"/>
      <c r="E39" s="114"/>
      <c r="F39" s="114"/>
      <c r="G39" s="114"/>
      <c r="H39" s="114"/>
      <c r="I39" s="114"/>
      <c r="J39" s="114"/>
    </row>
    <row r="40" s="5" customFormat="1" ht="18" customHeight="1" spans="1:10">
      <c r="A40" s="114" t="s">
        <v>850</v>
      </c>
      <c r="B40" s="114"/>
      <c r="C40" s="114"/>
      <c r="D40" s="114"/>
      <c r="E40" s="114"/>
      <c r="F40" s="114"/>
      <c r="G40" s="114"/>
      <c r="H40" s="114"/>
      <c r="I40" s="114"/>
      <c r="J40" s="114"/>
    </row>
    <row r="41" s="5" customFormat="1" ht="24" customHeight="1" spans="1:10">
      <c r="A41" s="114" t="s">
        <v>851</v>
      </c>
      <c r="B41" s="114"/>
      <c r="C41" s="114"/>
      <c r="D41" s="114"/>
      <c r="E41" s="114"/>
      <c r="F41" s="114"/>
      <c r="G41" s="114"/>
      <c r="H41" s="114"/>
      <c r="I41" s="114"/>
      <c r="J41" s="114"/>
    </row>
  </sheetData>
  <mergeCells count="40">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32:B32"/>
    <mergeCell ref="C32:J32"/>
    <mergeCell ref="A33:G33"/>
    <mergeCell ref="A34:J34"/>
    <mergeCell ref="A36:J36"/>
    <mergeCell ref="A37:J37"/>
    <mergeCell ref="A38:J38"/>
    <mergeCell ref="A39:J39"/>
    <mergeCell ref="A40:J40"/>
    <mergeCell ref="A41:J41"/>
    <mergeCell ref="A5:A9"/>
    <mergeCell ref="A10:A11"/>
    <mergeCell ref="A14:A25"/>
    <mergeCell ref="A26:A30"/>
    <mergeCell ref="B14:B20"/>
    <mergeCell ref="B21:B22"/>
    <mergeCell ref="B23:B24"/>
    <mergeCell ref="B27:B28"/>
    <mergeCell ref="B29:B30"/>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J31"/>
  <sheetViews>
    <sheetView workbookViewId="0">
      <selection activeCell="M15" sqref="M15:M16"/>
    </sheetView>
  </sheetViews>
  <sheetFormatPr defaultColWidth="8.8" defaultRowHeight="15.5"/>
  <cols>
    <col min="1" max="1" width="7.7" style="4" customWidth="1"/>
    <col min="2" max="2" width="11.4" style="4" customWidth="1"/>
    <col min="3" max="3" width="22" style="4" customWidth="1"/>
    <col min="4" max="4" width="12" style="4" customWidth="1"/>
    <col min="5"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628</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C7+C8+C9</f>
        <v>5208333.32</v>
      </c>
      <c r="D6" s="8">
        <f>D7+D8+D9</f>
        <v>5208333.32</v>
      </c>
      <c r="E6" s="8">
        <f>E7+E8+E9</f>
        <v>5208333.32</v>
      </c>
      <c r="F6" s="7">
        <v>10</v>
      </c>
      <c r="G6" s="7"/>
      <c r="H6" s="92">
        <f>E6/D6</f>
        <v>1</v>
      </c>
      <c r="I6" s="7">
        <v>10</v>
      </c>
      <c r="J6" s="7"/>
    </row>
    <row r="7" ht="25" customHeight="1" spans="1:10">
      <c r="A7" s="7"/>
      <c r="B7" s="7" t="s">
        <v>707</v>
      </c>
      <c r="C7" s="8">
        <v>1295263.56</v>
      </c>
      <c r="D7" s="8">
        <v>1295263.56</v>
      </c>
      <c r="E7" s="8">
        <v>1295263.56</v>
      </c>
      <c r="F7" s="7" t="s">
        <v>708</v>
      </c>
      <c r="G7" s="7"/>
      <c r="H7" s="10"/>
      <c r="I7" s="7" t="s">
        <v>708</v>
      </c>
      <c r="J7" s="7"/>
    </row>
    <row r="8" ht="25" customHeight="1" spans="1:10">
      <c r="A8" s="7"/>
      <c r="B8" s="11" t="s">
        <v>709</v>
      </c>
      <c r="C8" s="7">
        <v>3883635.28</v>
      </c>
      <c r="D8" s="7">
        <v>3883635.28</v>
      </c>
      <c r="E8" s="10">
        <v>3883635.28</v>
      </c>
      <c r="F8" s="7" t="s">
        <v>708</v>
      </c>
      <c r="G8" s="7"/>
      <c r="H8" s="10"/>
      <c r="I8" s="7" t="s">
        <v>708</v>
      </c>
      <c r="J8" s="7"/>
    </row>
    <row r="9" ht="25" customHeight="1" spans="1:10">
      <c r="A9" s="7"/>
      <c r="B9" s="11" t="s">
        <v>710</v>
      </c>
      <c r="C9" s="7">
        <v>29434.48</v>
      </c>
      <c r="D9" s="7">
        <v>29434.48</v>
      </c>
      <c r="E9" s="7">
        <v>29434.48</v>
      </c>
      <c r="F9" s="7" t="s">
        <v>708</v>
      </c>
      <c r="G9" s="7"/>
      <c r="H9" s="7"/>
      <c r="I9" s="7" t="s">
        <v>708</v>
      </c>
      <c r="J9" s="7"/>
    </row>
    <row r="10" ht="25" customHeight="1" spans="1:10">
      <c r="A10" s="7" t="s">
        <v>711</v>
      </c>
      <c r="B10" s="7" t="s">
        <v>712</v>
      </c>
      <c r="C10" s="7"/>
      <c r="D10" s="7"/>
      <c r="E10" s="7"/>
      <c r="F10" s="7" t="s">
        <v>713</v>
      </c>
      <c r="G10" s="7"/>
      <c r="H10" s="7"/>
      <c r="I10" s="7"/>
      <c r="J10" s="7"/>
    </row>
    <row r="11" ht="102" customHeight="1" spans="1:10">
      <c r="A11" s="7"/>
      <c r="B11" s="7" t="s">
        <v>852</v>
      </c>
      <c r="C11" s="7"/>
      <c r="D11" s="7"/>
      <c r="E11" s="7"/>
      <c r="F11" s="7" t="s">
        <v>853</v>
      </c>
      <c r="G11" s="7"/>
      <c r="H11" s="7"/>
      <c r="I11" s="7"/>
      <c r="J11" s="7"/>
    </row>
    <row r="12" ht="25" customHeight="1" spans="1:10">
      <c r="A12" s="28" t="s">
        <v>715</v>
      </c>
      <c r="B12" s="28"/>
      <c r="C12" s="28"/>
      <c r="D12" s="28" t="s">
        <v>716</v>
      </c>
      <c r="E12" s="28"/>
      <c r="F12" s="28"/>
      <c r="G12" s="28" t="s">
        <v>717</v>
      </c>
      <c r="H12" s="28" t="s">
        <v>703</v>
      </c>
      <c r="I12" s="28" t="s">
        <v>705</v>
      </c>
      <c r="J12" s="28" t="s">
        <v>718</v>
      </c>
    </row>
    <row r="13" ht="25" customHeight="1" spans="1:10">
      <c r="A13" s="7" t="s">
        <v>719</v>
      </c>
      <c r="B13" s="7" t="s">
        <v>720</v>
      </c>
      <c r="C13" s="7" t="s">
        <v>721</v>
      </c>
      <c r="D13" s="7" t="s">
        <v>722</v>
      </c>
      <c r="E13" s="7" t="s">
        <v>723</v>
      </c>
      <c r="F13" s="28" t="s">
        <v>655</v>
      </c>
      <c r="G13" s="28"/>
      <c r="H13" s="28"/>
      <c r="I13" s="28"/>
      <c r="J13" s="28"/>
    </row>
    <row r="14" ht="43" customHeight="1" spans="1:10">
      <c r="A14" s="15" t="s">
        <v>658</v>
      </c>
      <c r="B14" s="15" t="s">
        <v>659</v>
      </c>
      <c r="C14" s="96" t="s">
        <v>854</v>
      </c>
      <c r="D14" s="96" t="s">
        <v>661</v>
      </c>
      <c r="E14" s="278" t="s">
        <v>11</v>
      </c>
      <c r="F14" s="96" t="s">
        <v>855</v>
      </c>
      <c r="G14" s="97">
        <v>0.7</v>
      </c>
      <c r="H14" s="7">
        <v>20</v>
      </c>
      <c r="I14" s="7">
        <v>16</v>
      </c>
      <c r="J14" s="28" t="s">
        <v>856</v>
      </c>
    </row>
    <row r="15" ht="32" customHeight="1" spans="1:10">
      <c r="A15" s="17"/>
      <c r="B15" s="15" t="s">
        <v>672</v>
      </c>
      <c r="C15" s="96" t="s">
        <v>857</v>
      </c>
      <c r="D15" s="96" t="s">
        <v>661</v>
      </c>
      <c r="E15" s="277" t="s">
        <v>730</v>
      </c>
      <c r="F15" s="96" t="s">
        <v>674</v>
      </c>
      <c r="G15" s="97">
        <v>100</v>
      </c>
      <c r="H15" s="7">
        <v>10</v>
      </c>
      <c r="I15" s="7">
        <v>10</v>
      </c>
      <c r="J15" s="28" t="s">
        <v>620</v>
      </c>
    </row>
    <row r="16" ht="41" customHeight="1" spans="1:10">
      <c r="A16" s="17"/>
      <c r="B16" s="17"/>
      <c r="C16" s="96" t="s">
        <v>858</v>
      </c>
      <c r="D16" s="96" t="s">
        <v>661</v>
      </c>
      <c r="E16" s="277" t="s">
        <v>730</v>
      </c>
      <c r="F16" s="96" t="s">
        <v>674</v>
      </c>
      <c r="G16" s="97">
        <v>100</v>
      </c>
      <c r="H16" s="7">
        <v>10</v>
      </c>
      <c r="I16" s="7">
        <v>10</v>
      </c>
      <c r="J16" s="28" t="s">
        <v>620</v>
      </c>
    </row>
    <row r="17" ht="33" customHeight="1" spans="1:10">
      <c r="A17" s="17"/>
      <c r="B17" s="15" t="s">
        <v>675</v>
      </c>
      <c r="C17" s="96" t="s">
        <v>859</v>
      </c>
      <c r="D17" s="69" t="s">
        <v>688</v>
      </c>
      <c r="E17" s="277" t="s">
        <v>860</v>
      </c>
      <c r="F17" s="96" t="s">
        <v>674</v>
      </c>
      <c r="G17" s="96" t="s">
        <v>730</v>
      </c>
      <c r="H17" s="7">
        <v>10</v>
      </c>
      <c r="I17" s="7">
        <v>10</v>
      </c>
      <c r="J17" s="28" t="s">
        <v>620</v>
      </c>
    </row>
    <row r="18" ht="33" customHeight="1" spans="1:10">
      <c r="A18" s="17"/>
      <c r="B18" s="18"/>
      <c r="C18" s="96" t="s">
        <v>861</v>
      </c>
      <c r="D18" s="69" t="s">
        <v>688</v>
      </c>
      <c r="E18" s="277" t="s">
        <v>111</v>
      </c>
      <c r="F18" s="96" t="s">
        <v>674</v>
      </c>
      <c r="G18" s="96" t="s">
        <v>862</v>
      </c>
      <c r="H18" s="7">
        <v>10</v>
      </c>
      <c r="I18" s="7">
        <v>10</v>
      </c>
      <c r="J18" s="28" t="s">
        <v>620</v>
      </c>
    </row>
    <row r="19" ht="25" customHeight="1" spans="1:10">
      <c r="A19" s="18"/>
      <c r="B19" s="7" t="s">
        <v>677</v>
      </c>
      <c r="C19" s="96" t="s">
        <v>863</v>
      </c>
      <c r="D19" s="69" t="s">
        <v>688</v>
      </c>
      <c r="E19" s="278" t="s">
        <v>111</v>
      </c>
      <c r="F19" s="96" t="s">
        <v>674</v>
      </c>
      <c r="G19" s="97">
        <v>70</v>
      </c>
      <c r="H19" s="7">
        <v>10</v>
      </c>
      <c r="I19" s="7">
        <v>10</v>
      </c>
      <c r="J19" s="28" t="s">
        <v>620</v>
      </c>
    </row>
    <row r="20" ht="25" customHeight="1" spans="1:10">
      <c r="A20" s="17" t="s">
        <v>681</v>
      </c>
      <c r="B20" s="15" t="s">
        <v>764</v>
      </c>
      <c r="C20" s="96" t="s">
        <v>864</v>
      </c>
      <c r="D20" s="96" t="s">
        <v>661</v>
      </c>
      <c r="E20" s="278" t="s">
        <v>679</v>
      </c>
      <c r="F20" s="96" t="s">
        <v>728</v>
      </c>
      <c r="G20" s="97" t="s">
        <v>679</v>
      </c>
      <c r="H20" s="7">
        <v>10</v>
      </c>
      <c r="I20" s="7">
        <v>10</v>
      </c>
      <c r="J20" s="28" t="s">
        <v>620</v>
      </c>
    </row>
    <row r="21" ht="25" customHeight="1" spans="1:10">
      <c r="A21" s="7" t="s">
        <v>685</v>
      </c>
      <c r="B21" s="7" t="s">
        <v>686</v>
      </c>
      <c r="C21" s="96" t="s">
        <v>865</v>
      </c>
      <c r="D21" s="96" t="s">
        <v>661</v>
      </c>
      <c r="E21" s="277" t="s">
        <v>741</v>
      </c>
      <c r="F21" s="96" t="s">
        <v>674</v>
      </c>
      <c r="G21" s="97">
        <v>98</v>
      </c>
      <c r="H21" s="7">
        <v>10</v>
      </c>
      <c r="I21" s="7">
        <v>10</v>
      </c>
      <c r="J21" s="28" t="s">
        <v>620</v>
      </c>
    </row>
    <row r="22" ht="25" customHeight="1" spans="1:10">
      <c r="A22" s="7" t="s">
        <v>744</v>
      </c>
      <c r="B22" s="7"/>
      <c r="C22" s="23"/>
      <c r="D22" s="23"/>
      <c r="E22" s="23"/>
      <c r="F22" s="23"/>
      <c r="G22" s="23"/>
      <c r="H22" s="23"/>
      <c r="I22" s="23"/>
      <c r="J22" s="23"/>
    </row>
    <row r="23" ht="25" customHeight="1" spans="1:10">
      <c r="A23" s="7" t="s">
        <v>745</v>
      </c>
      <c r="B23" s="7"/>
      <c r="C23" s="7"/>
      <c r="D23" s="7"/>
      <c r="E23" s="7"/>
      <c r="F23" s="7"/>
      <c r="G23" s="7"/>
      <c r="H23" s="7">
        <f>F6+SUM(H14:H21)</f>
        <v>100</v>
      </c>
      <c r="I23" s="7">
        <f>I6+SUM(I14:I21)</f>
        <v>96</v>
      </c>
      <c r="J23" s="26" t="s">
        <v>746</v>
      </c>
    </row>
    <row r="24" ht="13.75" spans="1:10">
      <c r="A24" s="36"/>
      <c r="B24" s="36"/>
      <c r="C24" s="36"/>
      <c r="D24" s="36"/>
      <c r="E24" s="36"/>
      <c r="F24" s="36"/>
      <c r="G24" s="36"/>
      <c r="H24" s="36"/>
      <c r="I24" s="36"/>
      <c r="J24" s="36"/>
    </row>
    <row r="25" s="5" customFormat="1" ht="29" customHeight="1" spans="1:10">
      <c r="A25" s="24" t="s">
        <v>690</v>
      </c>
      <c r="B25" s="25"/>
      <c r="C25" s="25"/>
      <c r="D25" s="25"/>
      <c r="E25" s="25"/>
      <c r="F25" s="25"/>
      <c r="G25" s="25"/>
      <c r="H25" s="25"/>
      <c r="I25" s="25"/>
      <c r="J25" s="27"/>
    </row>
    <row r="26" s="5" customFormat="1" ht="27" customHeight="1" spans="1:10">
      <c r="A26" s="24" t="s">
        <v>691</v>
      </c>
      <c r="B26" s="24"/>
      <c r="C26" s="24"/>
      <c r="D26" s="24"/>
      <c r="E26" s="24"/>
      <c r="F26" s="24"/>
      <c r="G26" s="24"/>
      <c r="H26" s="24"/>
      <c r="I26" s="24"/>
      <c r="J26" s="24"/>
    </row>
    <row r="27" s="5" customFormat="1" ht="19" customHeight="1" spans="1:10">
      <c r="A27" s="24" t="s">
        <v>692</v>
      </c>
      <c r="B27" s="24"/>
      <c r="C27" s="24"/>
      <c r="D27" s="24"/>
      <c r="E27" s="24"/>
      <c r="F27" s="24"/>
      <c r="G27" s="24"/>
      <c r="H27" s="24"/>
      <c r="I27" s="24"/>
      <c r="J27" s="24"/>
    </row>
    <row r="28" s="5" customFormat="1" ht="18" customHeight="1" spans="1:10">
      <c r="A28" s="24" t="s">
        <v>747</v>
      </c>
      <c r="B28" s="24"/>
      <c r="C28" s="24"/>
      <c r="D28" s="24"/>
      <c r="E28" s="24"/>
      <c r="F28" s="24"/>
      <c r="G28" s="24"/>
      <c r="H28" s="24"/>
      <c r="I28" s="24"/>
      <c r="J28" s="24"/>
    </row>
    <row r="29" s="5" customFormat="1" ht="18" customHeight="1" spans="1:10">
      <c r="A29" s="24" t="s">
        <v>748</v>
      </c>
      <c r="B29" s="24"/>
      <c r="C29" s="24"/>
      <c r="D29" s="24"/>
      <c r="E29" s="24"/>
      <c r="F29" s="24"/>
      <c r="G29" s="24"/>
      <c r="H29" s="24"/>
      <c r="I29" s="24"/>
      <c r="J29" s="24"/>
    </row>
    <row r="30" s="5" customFormat="1" ht="18" customHeight="1" spans="1:10">
      <c r="A30" s="24" t="s">
        <v>749</v>
      </c>
      <c r="B30" s="24"/>
      <c r="C30" s="24"/>
      <c r="D30" s="24"/>
      <c r="E30" s="24"/>
      <c r="F30" s="24"/>
      <c r="G30" s="24"/>
      <c r="H30" s="24"/>
      <c r="I30" s="24"/>
      <c r="J30" s="24"/>
    </row>
    <row r="31" s="5" customFormat="1" ht="24" customHeight="1" spans="1:10">
      <c r="A31" s="24" t="s">
        <v>750</v>
      </c>
      <c r="B31" s="24"/>
      <c r="C31" s="24"/>
      <c r="D31" s="24"/>
      <c r="E31" s="24"/>
      <c r="F31" s="24"/>
      <c r="G31" s="24"/>
      <c r="H31" s="24"/>
      <c r="I31" s="24"/>
      <c r="J31" s="24"/>
    </row>
  </sheetData>
  <mergeCells count="40">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2:B22"/>
    <mergeCell ref="C22:J22"/>
    <mergeCell ref="A23:G23"/>
    <mergeCell ref="A24:J24"/>
    <mergeCell ref="A26:J26"/>
    <mergeCell ref="A27:J27"/>
    <mergeCell ref="A28:J28"/>
    <mergeCell ref="A29:J29"/>
    <mergeCell ref="A30:J30"/>
    <mergeCell ref="A31:J31"/>
    <mergeCell ref="A5:A9"/>
    <mergeCell ref="A10:A11"/>
    <mergeCell ref="A14:A19"/>
    <mergeCell ref="B15:B16"/>
    <mergeCell ref="B17:B18"/>
    <mergeCell ref="G12:G13"/>
    <mergeCell ref="H12:H13"/>
    <mergeCell ref="I12:I13"/>
    <mergeCell ref="J12:J1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52"/>
  <sheetViews>
    <sheetView workbookViewId="0">
      <pane xSplit="4" ySplit="9" topLeftCell="E48" activePane="bottomRight" state="frozen"/>
      <selection/>
      <selection pane="topRight"/>
      <selection pane="bottomLeft"/>
      <selection pane="bottomRight" activeCell="A1" sqref="A1:L52"/>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271" t="s">
        <v>114</v>
      </c>
    </row>
    <row r="2" ht="15.5" spans="12:12">
      <c r="L2" s="258" t="s">
        <v>115</v>
      </c>
    </row>
    <row r="3" ht="15.5" spans="1:12">
      <c r="A3" s="258" t="s">
        <v>2</v>
      </c>
      <c r="L3" s="258" t="s">
        <v>3</v>
      </c>
    </row>
    <row r="4" ht="19.5" customHeight="1" spans="1:12">
      <c r="A4" s="259" t="s">
        <v>6</v>
      </c>
      <c r="B4" s="259"/>
      <c r="C4" s="259"/>
      <c r="D4" s="259"/>
      <c r="E4" s="265" t="s">
        <v>97</v>
      </c>
      <c r="F4" s="265" t="s">
        <v>116</v>
      </c>
      <c r="G4" s="265" t="s">
        <v>117</v>
      </c>
      <c r="H4" s="265" t="s">
        <v>118</v>
      </c>
      <c r="I4" s="265"/>
      <c r="J4" s="265" t="s">
        <v>119</v>
      </c>
      <c r="K4" s="265" t="s">
        <v>120</v>
      </c>
      <c r="L4" s="265" t="s">
        <v>121</v>
      </c>
    </row>
    <row r="5" ht="19.5" customHeight="1" spans="1:12">
      <c r="A5" s="265" t="s">
        <v>122</v>
      </c>
      <c r="B5" s="265"/>
      <c r="C5" s="265"/>
      <c r="D5" s="259" t="s">
        <v>123</v>
      </c>
      <c r="E5" s="265"/>
      <c r="F5" s="265"/>
      <c r="G5" s="265"/>
      <c r="H5" s="265" t="s">
        <v>124</v>
      </c>
      <c r="I5" s="265" t="s">
        <v>125</v>
      </c>
      <c r="J5" s="265"/>
      <c r="K5" s="265"/>
      <c r="L5" s="265" t="s">
        <v>124</v>
      </c>
    </row>
    <row r="6" ht="19.5" customHeight="1" spans="1:12">
      <c r="A6" s="265"/>
      <c r="B6" s="265"/>
      <c r="C6" s="265"/>
      <c r="D6" s="259"/>
      <c r="E6" s="265"/>
      <c r="F6" s="265"/>
      <c r="G6" s="265"/>
      <c r="H6" s="265"/>
      <c r="I6" s="265"/>
      <c r="J6" s="265"/>
      <c r="K6" s="265"/>
      <c r="L6" s="265"/>
    </row>
    <row r="7" ht="19.5" customHeight="1" spans="1:12">
      <c r="A7" s="265"/>
      <c r="B7" s="265"/>
      <c r="C7" s="265"/>
      <c r="D7" s="259"/>
      <c r="E7" s="265"/>
      <c r="F7" s="265"/>
      <c r="G7" s="265"/>
      <c r="H7" s="265"/>
      <c r="I7" s="265"/>
      <c r="J7" s="265"/>
      <c r="K7" s="265"/>
      <c r="L7" s="265"/>
    </row>
    <row r="8" ht="19.5" customHeight="1" spans="1:12">
      <c r="A8" s="259" t="s">
        <v>126</v>
      </c>
      <c r="B8" s="259" t="s">
        <v>127</v>
      </c>
      <c r="C8" s="259" t="s">
        <v>128</v>
      </c>
      <c r="D8" s="259" t="s">
        <v>10</v>
      </c>
      <c r="E8" s="265" t="s">
        <v>11</v>
      </c>
      <c r="F8" s="265" t="s">
        <v>12</v>
      </c>
      <c r="G8" s="265" t="s">
        <v>20</v>
      </c>
      <c r="H8" s="265" t="s">
        <v>24</v>
      </c>
      <c r="I8" s="265" t="s">
        <v>28</v>
      </c>
      <c r="J8" s="265" t="s">
        <v>32</v>
      </c>
      <c r="K8" s="265" t="s">
        <v>36</v>
      </c>
      <c r="L8" s="265" t="s">
        <v>40</v>
      </c>
    </row>
    <row r="9" ht="19.5" customHeight="1" spans="1:12">
      <c r="A9" s="259"/>
      <c r="B9" s="259"/>
      <c r="C9" s="259"/>
      <c r="D9" s="259" t="s">
        <v>129</v>
      </c>
      <c r="E9" s="262">
        <v>96572293.81</v>
      </c>
      <c r="F9" s="262">
        <v>96545693.81</v>
      </c>
      <c r="G9" s="262">
        <v>0</v>
      </c>
      <c r="H9" s="262">
        <v>0</v>
      </c>
      <c r="I9" s="262"/>
      <c r="J9" s="262">
        <v>0</v>
      </c>
      <c r="K9" s="262">
        <v>0</v>
      </c>
      <c r="L9" s="262">
        <v>26600</v>
      </c>
    </row>
    <row r="10" ht="19.5" customHeight="1" spans="1:12">
      <c r="A10" s="272" t="s">
        <v>130</v>
      </c>
      <c r="B10" s="272"/>
      <c r="C10" s="272"/>
      <c r="D10" s="272" t="s">
        <v>131</v>
      </c>
      <c r="E10" s="262">
        <v>2049952.77</v>
      </c>
      <c r="F10" s="262">
        <v>2049952.77</v>
      </c>
      <c r="G10" s="262">
        <v>0</v>
      </c>
      <c r="H10" s="262">
        <v>0</v>
      </c>
      <c r="I10" s="262"/>
      <c r="J10" s="262">
        <v>0</v>
      </c>
      <c r="K10" s="262">
        <v>0</v>
      </c>
      <c r="L10" s="262">
        <v>0</v>
      </c>
    </row>
    <row r="11" ht="19.5" customHeight="1" spans="1:12">
      <c r="A11" s="272" t="s">
        <v>132</v>
      </c>
      <c r="B11" s="272"/>
      <c r="C11" s="272"/>
      <c r="D11" s="272" t="s">
        <v>133</v>
      </c>
      <c r="E11" s="262">
        <v>1774859.17</v>
      </c>
      <c r="F11" s="262">
        <v>1774859.17</v>
      </c>
      <c r="G11" s="262">
        <v>0</v>
      </c>
      <c r="H11" s="262">
        <v>0</v>
      </c>
      <c r="I11" s="262"/>
      <c r="J11" s="262">
        <v>0</v>
      </c>
      <c r="K11" s="262">
        <v>0</v>
      </c>
      <c r="L11" s="262">
        <v>0</v>
      </c>
    </row>
    <row r="12" ht="19.5" customHeight="1" spans="1:12">
      <c r="A12" s="272" t="s">
        <v>134</v>
      </c>
      <c r="B12" s="272"/>
      <c r="C12" s="272"/>
      <c r="D12" s="272" t="s">
        <v>135</v>
      </c>
      <c r="E12" s="262">
        <v>569976.12</v>
      </c>
      <c r="F12" s="262">
        <v>569976.12</v>
      </c>
      <c r="G12" s="262">
        <v>0</v>
      </c>
      <c r="H12" s="262">
        <v>0</v>
      </c>
      <c r="I12" s="262"/>
      <c r="J12" s="262">
        <v>0</v>
      </c>
      <c r="K12" s="262">
        <v>0</v>
      </c>
      <c r="L12" s="262">
        <v>0</v>
      </c>
    </row>
    <row r="13" ht="19.5" customHeight="1" spans="1:12">
      <c r="A13" s="272" t="s">
        <v>136</v>
      </c>
      <c r="B13" s="272"/>
      <c r="C13" s="272"/>
      <c r="D13" s="272" t="s">
        <v>137</v>
      </c>
      <c r="E13" s="262">
        <v>281900.2</v>
      </c>
      <c r="F13" s="262">
        <v>281900.2</v>
      </c>
      <c r="G13" s="262">
        <v>0</v>
      </c>
      <c r="H13" s="262">
        <v>0</v>
      </c>
      <c r="I13" s="262"/>
      <c r="J13" s="262">
        <v>0</v>
      </c>
      <c r="K13" s="262">
        <v>0</v>
      </c>
      <c r="L13" s="262">
        <v>0</v>
      </c>
    </row>
    <row r="14" ht="19.5" customHeight="1" spans="1:12">
      <c r="A14" s="272" t="s">
        <v>138</v>
      </c>
      <c r="B14" s="272"/>
      <c r="C14" s="272"/>
      <c r="D14" s="272" t="s">
        <v>139</v>
      </c>
      <c r="E14" s="262">
        <v>853056.16</v>
      </c>
      <c r="F14" s="262">
        <v>853056.16</v>
      </c>
      <c r="G14" s="262">
        <v>0</v>
      </c>
      <c r="H14" s="262">
        <v>0</v>
      </c>
      <c r="I14" s="262"/>
      <c r="J14" s="262">
        <v>0</v>
      </c>
      <c r="K14" s="262">
        <v>0</v>
      </c>
      <c r="L14" s="262">
        <v>0</v>
      </c>
    </row>
    <row r="15" ht="19.5" customHeight="1" spans="1:12">
      <c r="A15" s="272" t="s">
        <v>140</v>
      </c>
      <c r="B15" s="272"/>
      <c r="C15" s="272"/>
      <c r="D15" s="272" t="s">
        <v>141</v>
      </c>
      <c r="E15" s="262">
        <v>69926.69</v>
      </c>
      <c r="F15" s="262">
        <v>69926.69</v>
      </c>
      <c r="G15" s="262">
        <v>0</v>
      </c>
      <c r="H15" s="262">
        <v>0</v>
      </c>
      <c r="I15" s="262"/>
      <c r="J15" s="262">
        <v>0</v>
      </c>
      <c r="K15" s="262">
        <v>0</v>
      </c>
      <c r="L15" s="262">
        <v>0</v>
      </c>
    </row>
    <row r="16" ht="19.5" customHeight="1" spans="1:12">
      <c r="A16" s="272" t="s">
        <v>142</v>
      </c>
      <c r="B16" s="272"/>
      <c r="C16" s="272"/>
      <c r="D16" s="272" t="s">
        <v>143</v>
      </c>
      <c r="E16" s="262">
        <v>275093.6</v>
      </c>
      <c r="F16" s="262">
        <v>275093.6</v>
      </c>
      <c r="G16" s="262">
        <v>0</v>
      </c>
      <c r="H16" s="262">
        <v>0</v>
      </c>
      <c r="I16" s="262"/>
      <c r="J16" s="262">
        <v>0</v>
      </c>
      <c r="K16" s="262">
        <v>0</v>
      </c>
      <c r="L16" s="262">
        <v>0</v>
      </c>
    </row>
    <row r="17" ht="19.5" customHeight="1" spans="1:12">
      <c r="A17" s="272" t="s">
        <v>144</v>
      </c>
      <c r="B17" s="272"/>
      <c r="C17" s="272"/>
      <c r="D17" s="272" t="s">
        <v>145</v>
      </c>
      <c r="E17" s="262">
        <v>275093.6</v>
      </c>
      <c r="F17" s="262">
        <v>275093.6</v>
      </c>
      <c r="G17" s="262">
        <v>0</v>
      </c>
      <c r="H17" s="262">
        <v>0</v>
      </c>
      <c r="I17" s="262"/>
      <c r="J17" s="262">
        <v>0</v>
      </c>
      <c r="K17" s="262">
        <v>0</v>
      </c>
      <c r="L17" s="262">
        <v>0</v>
      </c>
    </row>
    <row r="18" ht="19.5" customHeight="1" spans="1:12">
      <c r="A18" s="272" t="s">
        <v>146</v>
      </c>
      <c r="B18" s="272"/>
      <c r="C18" s="272"/>
      <c r="D18" s="272" t="s">
        <v>147</v>
      </c>
      <c r="E18" s="262">
        <v>586334.8</v>
      </c>
      <c r="F18" s="262">
        <v>586334.8</v>
      </c>
      <c r="G18" s="262">
        <v>0</v>
      </c>
      <c r="H18" s="262">
        <v>0</v>
      </c>
      <c r="I18" s="262"/>
      <c r="J18" s="262">
        <v>0</v>
      </c>
      <c r="K18" s="262">
        <v>0</v>
      </c>
      <c r="L18" s="262">
        <v>0</v>
      </c>
    </row>
    <row r="19" ht="19.5" customHeight="1" spans="1:12">
      <c r="A19" s="272" t="s">
        <v>148</v>
      </c>
      <c r="B19" s="272"/>
      <c r="C19" s="272"/>
      <c r="D19" s="272" t="s">
        <v>149</v>
      </c>
      <c r="E19" s="262">
        <v>586334.8</v>
      </c>
      <c r="F19" s="262">
        <v>586334.8</v>
      </c>
      <c r="G19" s="262">
        <v>0</v>
      </c>
      <c r="H19" s="262">
        <v>0</v>
      </c>
      <c r="I19" s="262"/>
      <c r="J19" s="262">
        <v>0</v>
      </c>
      <c r="K19" s="262">
        <v>0</v>
      </c>
      <c r="L19" s="262">
        <v>0</v>
      </c>
    </row>
    <row r="20" ht="19.5" customHeight="1" spans="1:12">
      <c r="A20" s="272" t="s">
        <v>150</v>
      </c>
      <c r="B20" s="272"/>
      <c r="C20" s="272"/>
      <c r="D20" s="272" t="s">
        <v>151</v>
      </c>
      <c r="E20" s="262">
        <v>96665.53</v>
      </c>
      <c r="F20" s="262">
        <v>96665.53</v>
      </c>
      <c r="G20" s="262">
        <v>0</v>
      </c>
      <c r="H20" s="262">
        <v>0</v>
      </c>
      <c r="I20" s="262"/>
      <c r="J20" s="262">
        <v>0</v>
      </c>
      <c r="K20" s="262">
        <v>0</v>
      </c>
      <c r="L20" s="262">
        <v>0</v>
      </c>
    </row>
    <row r="21" ht="19.5" customHeight="1" spans="1:12">
      <c r="A21" s="272" t="s">
        <v>152</v>
      </c>
      <c r="B21" s="272"/>
      <c r="C21" s="272"/>
      <c r="D21" s="272" t="s">
        <v>153</v>
      </c>
      <c r="E21" s="262">
        <v>186842.64</v>
      </c>
      <c r="F21" s="262">
        <v>186842.64</v>
      </c>
      <c r="G21" s="262">
        <v>0</v>
      </c>
      <c r="H21" s="262">
        <v>0</v>
      </c>
      <c r="I21" s="262"/>
      <c r="J21" s="262">
        <v>0</v>
      </c>
      <c r="K21" s="262">
        <v>0</v>
      </c>
      <c r="L21" s="262">
        <v>0</v>
      </c>
    </row>
    <row r="22" ht="19.5" customHeight="1" spans="1:12">
      <c r="A22" s="272" t="s">
        <v>154</v>
      </c>
      <c r="B22" s="272"/>
      <c r="C22" s="272"/>
      <c r="D22" s="272" t="s">
        <v>155</v>
      </c>
      <c r="E22" s="262">
        <v>255223</v>
      </c>
      <c r="F22" s="262">
        <v>255223</v>
      </c>
      <c r="G22" s="262">
        <v>0</v>
      </c>
      <c r="H22" s="262">
        <v>0</v>
      </c>
      <c r="I22" s="262"/>
      <c r="J22" s="262">
        <v>0</v>
      </c>
      <c r="K22" s="262">
        <v>0</v>
      </c>
      <c r="L22" s="262">
        <v>0</v>
      </c>
    </row>
    <row r="23" ht="19.5" customHeight="1" spans="1:12">
      <c r="A23" s="272" t="s">
        <v>156</v>
      </c>
      <c r="B23" s="272"/>
      <c r="C23" s="272"/>
      <c r="D23" s="272" t="s">
        <v>157</v>
      </c>
      <c r="E23" s="262">
        <v>47603.63</v>
      </c>
      <c r="F23" s="262">
        <v>47603.63</v>
      </c>
      <c r="G23" s="262">
        <v>0</v>
      </c>
      <c r="H23" s="262">
        <v>0</v>
      </c>
      <c r="I23" s="262"/>
      <c r="J23" s="262">
        <v>0</v>
      </c>
      <c r="K23" s="262">
        <v>0</v>
      </c>
      <c r="L23" s="262">
        <v>0</v>
      </c>
    </row>
    <row r="24" ht="19.5" customHeight="1" spans="1:12">
      <c r="A24" s="272" t="s">
        <v>158</v>
      </c>
      <c r="B24" s="272"/>
      <c r="C24" s="272"/>
      <c r="D24" s="272" t="s">
        <v>159</v>
      </c>
      <c r="E24" s="262">
        <v>2914622.22</v>
      </c>
      <c r="F24" s="262">
        <v>2914622.22</v>
      </c>
      <c r="G24" s="262">
        <v>0</v>
      </c>
      <c r="H24" s="262">
        <v>0</v>
      </c>
      <c r="I24" s="262"/>
      <c r="J24" s="262">
        <v>0</v>
      </c>
      <c r="K24" s="262">
        <v>0</v>
      </c>
      <c r="L24" s="262">
        <v>0</v>
      </c>
    </row>
    <row r="25" ht="19.5" customHeight="1" spans="1:12">
      <c r="A25" s="272" t="s">
        <v>160</v>
      </c>
      <c r="B25" s="272"/>
      <c r="C25" s="272"/>
      <c r="D25" s="272" t="s">
        <v>161</v>
      </c>
      <c r="E25" s="262">
        <v>265800</v>
      </c>
      <c r="F25" s="262">
        <v>265800</v>
      </c>
      <c r="G25" s="262">
        <v>0</v>
      </c>
      <c r="H25" s="262">
        <v>0</v>
      </c>
      <c r="I25" s="262"/>
      <c r="J25" s="262">
        <v>0</v>
      </c>
      <c r="K25" s="262">
        <v>0</v>
      </c>
      <c r="L25" s="262">
        <v>0</v>
      </c>
    </row>
    <row r="26" ht="19.5" customHeight="1" spans="1:12">
      <c r="A26" s="272" t="s">
        <v>162</v>
      </c>
      <c r="B26" s="272"/>
      <c r="C26" s="272"/>
      <c r="D26" s="272" t="s">
        <v>163</v>
      </c>
      <c r="E26" s="262">
        <v>265800</v>
      </c>
      <c r="F26" s="262">
        <v>265800</v>
      </c>
      <c r="G26" s="262">
        <v>0</v>
      </c>
      <c r="H26" s="262">
        <v>0</v>
      </c>
      <c r="I26" s="262"/>
      <c r="J26" s="262">
        <v>0</v>
      </c>
      <c r="K26" s="262">
        <v>0</v>
      </c>
      <c r="L26" s="262">
        <v>0</v>
      </c>
    </row>
    <row r="27" ht="19.5" customHeight="1" spans="1:12">
      <c r="A27" s="272" t="s">
        <v>164</v>
      </c>
      <c r="B27" s="272"/>
      <c r="C27" s="272"/>
      <c r="D27" s="272" t="s">
        <v>165</v>
      </c>
      <c r="E27" s="262">
        <v>2648822.22</v>
      </c>
      <c r="F27" s="262">
        <v>2648822.22</v>
      </c>
      <c r="G27" s="262">
        <v>0</v>
      </c>
      <c r="H27" s="262">
        <v>0</v>
      </c>
      <c r="I27" s="262"/>
      <c r="J27" s="262">
        <v>0</v>
      </c>
      <c r="K27" s="262">
        <v>0</v>
      </c>
      <c r="L27" s="262">
        <v>0</v>
      </c>
    </row>
    <row r="28" ht="19.5" customHeight="1" spans="1:12">
      <c r="A28" s="272" t="s">
        <v>166</v>
      </c>
      <c r="B28" s="272"/>
      <c r="C28" s="272"/>
      <c r="D28" s="272" t="s">
        <v>167</v>
      </c>
      <c r="E28" s="262">
        <v>2648822.22</v>
      </c>
      <c r="F28" s="262">
        <v>2648822.22</v>
      </c>
      <c r="G28" s="262">
        <v>0</v>
      </c>
      <c r="H28" s="262">
        <v>0</v>
      </c>
      <c r="I28" s="262"/>
      <c r="J28" s="262">
        <v>0</v>
      </c>
      <c r="K28" s="262">
        <v>0</v>
      </c>
      <c r="L28" s="262">
        <v>0</v>
      </c>
    </row>
    <row r="29" ht="19.5" customHeight="1" spans="1:12">
      <c r="A29" s="272" t="s">
        <v>168</v>
      </c>
      <c r="B29" s="272"/>
      <c r="C29" s="272"/>
      <c r="D29" s="272" t="s">
        <v>169</v>
      </c>
      <c r="E29" s="262">
        <v>30469986.02</v>
      </c>
      <c r="F29" s="262">
        <v>30443386.02</v>
      </c>
      <c r="G29" s="262">
        <v>0</v>
      </c>
      <c r="H29" s="262">
        <v>0</v>
      </c>
      <c r="I29" s="262"/>
      <c r="J29" s="262">
        <v>0</v>
      </c>
      <c r="K29" s="262">
        <v>0</v>
      </c>
      <c r="L29" s="262">
        <v>26600</v>
      </c>
    </row>
    <row r="30" ht="19.5" customHeight="1" spans="1:12">
      <c r="A30" s="272" t="s">
        <v>170</v>
      </c>
      <c r="B30" s="272"/>
      <c r="C30" s="272"/>
      <c r="D30" s="272" t="s">
        <v>171</v>
      </c>
      <c r="E30" s="262">
        <v>22008563.4</v>
      </c>
      <c r="F30" s="262">
        <v>21981963.4</v>
      </c>
      <c r="G30" s="262">
        <v>0</v>
      </c>
      <c r="H30" s="262">
        <v>0</v>
      </c>
      <c r="I30" s="262"/>
      <c r="J30" s="262">
        <v>0</v>
      </c>
      <c r="K30" s="262">
        <v>0</v>
      </c>
      <c r="L30" s="262">
        <v>26600</v>
      </c>
    </row>
    <row r="31" ht="19.5" customHeight="1" spans="1:12">
      <c r="A31" s="272" t="s">
        <v>172</v>
      </c>
      <c r="B31" s="272"/>
      <c r="C31" s="272"/>
      <c r="D31" s="272" t="s">
        <v>173</v>
      </c>
      <c r="E31" s="262">
        <v>1968803.44</v>
      </c>
      <c r="F31" s="262">
        <v>1968803.44</v>
      </c>
      <c r="G31" s="262">
        <v>0</v>
      </c>
      <c r="H31" s="262">
        <v>0</v>
      </c>
      <c r="I31" s="262"/>
      <c r="J31" s="262">
        <v>0</v>
      </c>
      <c r="K31" s="262">
        <v>0</v>
      </c>
      <c r="L31" s="262">
        <v>0</v>
      </c>
    </row>
    <row r="32" ht="19.5" customHeight="1" spans="1:12">
      <c r="A32" s="272" t="s">
        <v>174</v>
      </c>
      <c r="B32" s="272"/>
      <c r="C32" s="272"/>
      <c r="D32" s="272" t="s">
        <v>175</v>
      </c>
      <c r="E32" s="262">
        <v>200000</v>
      </c>
      <c r="F32" s="262">
        <v>200000</v>
      </c>
      <c r="G32" s="262">
        <v>0</v>
      </c>
      <c r="H32" s="262">
        <v>0</v>
      </c>
      <c r="I32" s="262"/>
      <c r="J32" s="262">
        <v>0</v>
      </c>
      <c r="K32" s="262">
        <v>0</v>
      </c>
      <c r="L32" s="262">
        <v>0</v>
      </c>
    </row>
    <row r="33" ht="19.5" customHeight="1" spans="1:12">
      <c r="A33" s="272" t="s">
        <v>176</v>
      </c>
      <c r="B33" s="272"/>
      <c r="C33" s="272"/>
      <c r="D33" s="272" t="s">
        <v>177</v>
      </c>
      <c r="E33" s="262">
        <v>336694.32</v>
      </c>
      <c r="F33" s="262">
        <v>336694.32</v>
      </c>
      <c r="G33" s="262">
        <v>0</v>
      </c>
      <c r="H33" s="262">
        <v>0</v>
      </c>
      <c r="I33" s="262"/>
      <c r="J33" s="262">
        <v>0</v>
      </c>
      <c r="K33" s="262">
        <v>0</v>
      </c>
      <c r="L33" s="262">
        <v>0</v>
      </c>
    </row>
    <row r="34" ht="19.5" customHeight="1" spans="1:12">
      <c r="A34" s="272" t="s">
        <v>178</v>
      </c>
      <c r="B34" s="272"/>
      <c r="C34" s="272"/>
      <c r="D34" s="272" t="s">
        <v>179</v>
      </c>
      <c r="E34" s="262">
        <v>7363786.56</v>
      </c>
      <c r="F34" s="262">
        <v>7363786.56</v>
      </c>
      <c r="G34" s="262">
        <v>0</v>
      </c>
      <c r="H34" s="262">
        <v>0</v>
      </c>
      <c r="I34" s="262"/>
      <c r="J34" s="262">
        <v>0</v>
      </c>
      <c r="K34" s="262">
        <v>0</v>
      </c>
      <c r="L34" s="262">
        <v>0</v>
      </c>
    </row>
    <row r="35" ht="19.5" customHeight="1" spans="1:12">
      <c r="A35" s="272" t="s">
        <v>180</v>
      </c>
      <c r="B35" s="272"/>
      <c r="C35" s="272"/>
      <c r="D35" s="272" t="s">
        <v>181</v>
      </c>
      <c r="E35" s="262">
        <v>1398333.41</v>
      </c>
      <c r="F35" s="262">
        <v>1398333.41</v>
      </c>
      <c r="G35" s="262">
        <v>0</v>
      </c>
      <c r="H35" s="262">
        <v>0</v>
      </c>
      <c r="I35" s="262"/>
      <c r="J35" s="262">
        <v>0</v>
      </c>
      <c r="K35" s="262">
        <v>0</v>
      </c>
      <c r="L35" s="262">
        <v>0</v>
      </c>
    </row>
    <row r="36" ht="19.5" customHeight="1" spans="1:12">
      <c r="A36" s="272" t="s">
        <v>182</v>
      </c>
      <c r="B36" s="272"/>
      <c r="C36" s="272"/>
      <c r="D36" s="272" t="s">
        <v>183</v>
      </c>
      <c r="E36" s="262">
        <v>1247255.6</v>
      </c>
      <c r="F36" s="262">
        <v>1247255.6</v>
      </c>
      <c r="G36" s="262">
        <v>0</v>
      </c>
      <c r="H36" s="262">
        <v>0</v>
      </c>
      <c r="I36" s="262"/>
      <c r="J36" s="262">
        <v>0</v>
      </c>
      <c r="K36" s="262">
        <v>0</v>
      </c>
      <c r="L36" s="262">
        <v>0</v>
      </c>
    </row>
    <row r="37" ht="19.5" customHeight="1" spans="1:12">
      <c r="A37" s="272" t="s">
        <v>184</v>
      </c>
      <c r="B37" s="272"/>
      <c r="C37" s="272"/>
      <c r="D37" s="272" t="s">
        <v>185</v>
      </c>
      <c r="E37" s="262">
        <v>276600</v>
      </c>
      <c r="F37" s="262">
        <v>250000</v>
      </c>
      <c r="G37" s="262">
        <v>0</v>
      </c>
      <c r="H37" s="262">
        <v>0</v>
      </c>
      <c r="I37" s="262"/>
      <c r="J37" s="262">
        <v>0</v>
      </c>
      <c r="K37" s="262">
        <v>0</v>
      </c>
      <c r="L37" s="262">
        <v>26600</v>
      </c>
    </row>
    <row r="38" ht="19.5" customHeight="1" spans="1:12">
      <c r="A38" s="272" t="s">
        <v>186</v>
      </c>
      <c r="B38" s="272"/>
      <c r="C38" s="272"/>
      <c r="D38" s="272" t="s">
        <v>187</v>
      </c>
      <c r="E38" s="262">
        <v>208484</v>
      </c>
      <c r="F38" s="262">
        <v>208484</v>
      </c>
      <c r="G38" s="262">
        <v>0</v>
      </c>
      <c r="H38" s="262">
        <v>0</v>
      </c>
      <c r="I38" s="262"/>
      <c r="J38" s="262">
        <v>0</v>
      </c>
      <c r="K38" s="262">
        <v>0</v>
      </c>
      <c r="L38" s="262">
        <v>0</v>
      </c>
    </row>
    <row r="39" ht="19.5" customHeight="1" spans="1:12">
      <c r="A39" s="272" t="s">
        <v>188</v>
      </c>
      <c r="B39" s="272"/>
      <c r="C39" s="272"/>
      <c r="D39" s="272" t="s">
        <v>189</v>
      </c>
      <c r="E39" s="262">
        <v>442566</v>
      </c>
      <c r="F39" s="262">
        <v>442566</v>
      </c>
      <c r="G39" s="262">
        <v>0</v>
      </c>
      <c r="H39" s="262">
        <v>0</v>
      </c>
      <c r="I39" s="262"/>
      <c r="J39" s="262">
        <v>0</v>
      </c>
      <c r="K39" s="262">
        <v>0</v>
      </c>
      <c r="L39" s="262">
        <v>0</v>
      </c>
    </row>
    <row r="40" ht="19.5" customHeight="1" spans="1:12">
      <c r="A40" s="272" t="s">
        <v>190</v>
      </c>
      <c r="B40" s="272"/>
      <c r="C40" s="272"/>
      <c r="D40" s="272" t="s">
        <v>191</v>
      </c>
      <c r="E40" s="262">
        <v>838125.6</v>
      </c>
      <c r="F40" s="262">
        <v>838125.6</v>
      </c>
      <c r="G40" s="262">
        <v>0</v>
      </c>
      <c r="H40" s="262">
        <v>0</v>
      </c>
      <c r="I40" s="262"/>
      <c r="J40" s="262">
        <v>0</v>
      </c>
      <c r="K40" s="262">
        <v>0</v>
      </c>
      <c r="L40" s="262">
        <v>0</v>
      </c>
    </row>
    <row r="41" ht="19.5" customHeight="1" spans="1:12">
      <c r="A41" s="272" t="s">
        <v>192</v>
      </c>
      <c r="B41" s="272"/>
      <c r="C41" s="272"/>
      <c r="D41" s="272" t="s">
        <v>193</v>
      </c>
      <c r="E41" s="262">
        <v>7627914.47</v>
      </c>
      <c r="F41" s="262">
        <v>7627914.47</v>
      </c>
      <c r="G41" s="262">
        <v>0</v>
      </c>
      <c r="H41" s="262">
        <v>0</v>
      </c>
      <c r="I41" s="262"/>
      <c r="J41" s="262">
        <v>0</v>
      </c>
      <c r="K41" s="262">
        <v>0</v>
      </c>
      <c r="L41" s="262">
        <v>0</v>
      </c>
    </row>
    <row r="42" ht="19.5" customHeight="1" spans="1:12">
      <c r="A42" s="272" t="s">
        <v>194</v>
      </c>
      <c r="B42" s="272"/>
      <c r="C42" s="272"/>
      <c r="D42" s="272" t="s">
        <v>195</v>
      </c>
      <c r="E42" s="262">
        <v>100000</v>
      </c>
      <c r="F42" s="262">
        <v>100000</v>
      </c>
      <c r="G42" s="262">
        <v>0</v>
      </c>
      <c r="H42" s="262">
        <v>0</v>
      </c>
      <c r="I42" s="262"/>
      <c r="J42" s="262">
        <v>0</v>
      </c>
      <c r="K42" s="262">
        <v>0</v>
      </c>
      <c r="L42" s="262">
        <v>0</v>
      </c>
    </row>
    <row r="43" ht="19.5" customHeight="1" spans="1:12">
      <c r="A43" s="272" t="s">
        <v>196</v>
      </c>
      <c r="B43" s="272"/>
      <c r="C43" s="272"/>
      <c r="D43" s="272" t="s">
        <v>197</v>
      </c>
      <c r="E43" s="262">
        <v>8461422.62</v>
      </c>
      <c r="F43" s="262">
        <v>8461422.62</v>
      </c>
      <c r="G43" s="262">
        <v>0</v>
      </c>
      <c r="H43" s="262">
        <v>0</v>
      </c>
      <c r="I43" s="262"/>
      <c r="J43" s="262">
        <v>0</v>
      </c>
      <c r="K43" s="262">
        <v>0</v>
      </c>
      <c r="L43" s="262">
        <v>0</v>
      </c>
    </row>
    <row r="44" ht="19.5" customHeight="1" spans="1:12">
      <c r="A44" s="272" t="s">
        <v>198</v>
      </c>
      <c r="B44" s="272"/>
      <c r="C44" s="272"/>
      <c r="D44" s="272" t="s">
        <v>199</v>
      </c>
      <c r="E44" s="262">
        <v>6993122.62</v>
      </c>
      <c r="F44" s="262">
        <v>6993122.62</v>
      </c>
      <c r="G44" s="262">
        <v>0</v>
      </c>
      <c r="H44" s="262">
        <v>0</v>
      </c>
      <c r="I44" s="262"/>
      <c r="J44" s="262">
        <v>0</v>
      </c>
      <c r="K44" s="262">
        <v>0</v>
      </c>
      <c r="L44" s="262">
        <v>0</v>
      </c>
    </row>
    <row r="45" ht="19.5" customHeight="1" spans="1:12">
      <c r="A45" s="272" t="s">
        <v>200</v>
      </c>
      <c r="B45" s="272"/>
      <c r="C45" s="272"/>
      <c r="D45" s="272" t="s">
        <v>201</v>
      </c>
      <c r="E45" s="262">
        <v>1468300</v>
      </c>
      <c r="F45" s="262">
        <v>1468300</v>
      </c>
      <c r="G45" s="262">
        <v>0</v>
      </c>
      <c r="H45" s="262">
        <v>0</v>
      </c>
      <c r="I45" s="262"/>
      <c r="J45" s="262">
        <v>0</v>
      </c>
      <c r="K45" s="262">
        <v>0</v>
      </c>
      <c r="L45" s="262">
        <v>0</v>
      </c>
    </row>
    <row r="46" ht="19.5" customHeight="1" spans="1:12">
      <c r="A46" s="272" t="s">
        <v>202</v>
      </c>
      <c r="B46" s="272"/>
      <c r="C46" s="272"/>
      <c r="D46" s="272" t="s">
        <v>203</v>
      </c>
      <c r="E46" s="262">
        <v>551398</v>
      </c>
      <c r="F46" s="262">
        <v>551398</v>
      </c>
      <c r="G46" s="262">
        <v>0</v>
      </c>
      <c r="H46" s="262">
        <v>0</v>
      </c>
      <c r="I46" s="262"/>
      <c r="J46" s="262">
        <v>0</v>
      </c>
      <c r="K46" s="262">
        <v>0</v>
      </c>
      <c r="L46" s="262">
        <v>0</v>
      </c>
    </row>
    <row r="47" ht="19.5" customHeight="1" spans="1:12">
      <c r="A47" s="272" t="s">
        <v>204</v>
      </c>
      <c r="B47" s="272"/>
      <c r="C47" s="272"/>
      <c r="D47" s="272" t="s">
        <v>205</v>
      </c>
      <c r="E47" s="262">
        <v>551398</v>
      </c>
      <c r="F47" s="262">
        <v>551398</v>
      </c>
      <c r="G47" s="262">
        <v>0</v>
      </c>
      <c r="H47" s="262">
        <v>0</v>
      </c>
      <c r="I47" s="262"/>
      <c r="J47" s="262">
        <v>0</v>
      </c>
      <c r="K47" s="262">
        <v>0</v>
      </c>
      <c r="L47" s="262">
        <v>0</v>
      </c>
    </row>
    <row r="48" ht="19.5" customHeight="1" spans="1:12">
      <c r="A48" s="272" t="s">
        <v>206</v>
      </c>
      <c r="B48" s="272"/>
      <c r="C48" s="272"/>
      <c r="D48" s="272" t="s">
        <v>207</v>
      </c>
      <c r="E48" s="262">
        <v>551398</v>
      </c>
      <c r="F48" s="262">
        <v>551398</v>
      </c>
      <c r="G48" s="262">
        <v>0</v>
      </c>
      <c r="H48" s="262">
        <v>0</v>
      </c>
      <c r="I48" s="262"/>
      <c r="J48" s="262">
        <v>0</v>
      </c>
      <c r="K48" s="262">
        <v>0</v>
      </c>
      <c r="L48" s="262">
        <v>0</v>
      </c>
    </row>
    <row r="49" ht="19.5" customHeight="1" spans="1:12">
      <c r="A49" s="272" t="s">
        <v>208</v>
      </c>
      <c r="B49" s="272"/>
      <c r="C49" s="272"/>
      <c r="D49" s="272" t="s">
        <v>209</v>
      </c>
      <c r="E49" s="262">
        <v>60000000</v>
      </c>
      <c r="F49" s="262">
        <v>60000000</v>
      </c>
      <c r="G49" s="262">
        <v>0</v>
      </c>
      <c r="H49" s="262">
        <v>0</v>
      </c>
      <c r="I49" s="262"/>
      <c r="J49" s="262">
        <v>0</v>
      </c>
      <c r="K49" s="262">
        <v>0</v>
      </c>
      <c r="L49" s="262">
        <v>0</v>
      </c>
    </row>
    <row r="50" ht="19.5" customHeight="1" spans="1:12">
      <c r="A50" s="272" t="s">
        <v>210</v>
      </c>
      <c r="B50" s="272"/>
      <c r="C50" s="272"/>
      <c r="D50" s="272" t="s">
        <v>211</v>
      </c>
      <c r="E50" s="262">
        <v>60000000</v>
      </c>
      <c r="F50" s="262">
        <v>60000000</v>
      </c>
      <c r="G50" s="262">
        <v>0</v>
      </c>
      <c r="H50" s="262">
        <v>0</v>
      </c>
      <c r="I50" s="262"/>
      <c r="J50" s="262">
        <v>0</v>
      </c>
      <c r="K50" s="262">
        <v>0</v>
      </c>
      <c r="L50" s="262">
        <v>0</v>
      </c>
    </row>
    <row r="51" ht="19.5" customHeight="1" spans="1:12">
      <c r="A51" s="272" t="s">
        <v>212</v>
      </c>
      <c r="B51" s="272"/>
      <c r="C51" s="272"/>
      <c r="D51" s="272" t="s">
        <v>213</v>
      </c>
      <c r="E51" s="262">
        <v>60000000</v>
      </c>
      <c r="F51" s="262">
        <v>60000000</v>
      </c>
      <c r="G51" s="262">
        <v>0</v>
      </c>
      <c r="H51" s="262">
        <v>0</v>
      </c>
      <c r="I51" s="262"/>
      <c r="J51" s="262">
        <v>0</v>
      </c>
      <c r="K51" s="262">
        <v>0</v>
      </c>
      <c r="L51" s="262">
        <v>0</v>
      </c>
    </row>
    <row r="52" ht="19.5" customHeight="1" spans="1:12">
      <c r="A52" s="272" t="s">
        <v>214</v>
      </c>
      <c r="B52" s="272"/>
      <c r="C52" s="272"/>
      <c r="D52" s="272"/>
      <c r="E52" s="272"/>
      <c r="F52" s="272"/>
      <c r="G52" s="272"/>
      <c r="H52" s="272"/>
      <c r="I52" s="272"/>
      <c r="J52" s="272"/>
      <c r="K52" s="272"/>
      <c r="L52" s="272"/>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31"/>
  <sheetViews>
    <sheetView workbookViewId="0">
      <selection activeCell="M9" sqref="M9"/>
    </sheetView>
  </sheetViews>
  <sheetFormatPr defaultColWidth="8.8" defaultRowHeight="15.5"/>
  <cols>
    <col min="1" max="1" width="7.7" style="4" customWidth="1"/>
    <col min="2" max="2" width="11.4" style="4" customWidth="1"/>
    <col min="3" max="3" width="20" style="4" customWidth="1"/>
    <col min="4"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629</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C7+C8+C9</f>
        <v>2663130.8</v>
      </c>
      <c r="D6" s="8">
        <f>D7+D8+D9</f>
        <v>2663130.8</v>
      </c>
      <c r="E6" s="8">
        <f>E7+E8+E9</f>
        <v>2663130.8</v>
      </c>
      <c r="F6" s="7">
        <v>10</v>
      </c>
      <c r="G6" s="7"/>
      <c r="H6" s="9">
        <f>E6/D6</f>
        <v>1</v>
      </c>
      <c r="I6" s="7">
        <v>10</v>
      </c>
      <c r="J6" s="7"/>
    </row>
    <row r="7" ht="25" customHeight="1" spans="1:10">
      <c r="A7" s="7"/>
      <c r="B7" s="7" t="s">
        <v>707</v>
      </c>
      <c r="C7" s="8">
        <v>690960</v>
      </c>
      <c r="D7" s="8">
        <v>690960</v>
      </c>
      <c r="E7" s="8">
        <v>690960</v>
      </c>
      <c r="F7" s="7" t="s">
        <v>708</v>
      </c>
      <c r="G7" s="7"/>
      <c r="H7" s="10"/>
      <c r="I7" s="7" t="s">
        <v>708</v>
      </c>
      <c r="J7" s="7"/>
    </row>
    <row r="8" ht="25" customHeight="1" spans="1:10">
      <c r="A8" s="7"/>
      <c r="B8" s="11" t="s">
        <v>709</v>
      </c>
      <c r="C8" s="8"/>
      <c r="D8" s="8"/>
      <c r="E8" s="8"/>
      <c r="F8" s="7" t="s">
        <v>708</v>
      </c>
      <c r="G8" s="7"/>
      <c r="H8" s="10"/>
      <c r="I8" s="7" t="s">
        <v>708</v>
      </c>
      <c r="J8" s="7"/>
    </row>
    <row r="9" ht="25" customHeight="1" spans="1:10">
      <c r="A9" s="7"/>
      <c r="B9" s="11" t="s">
        <v>710</v>
      </c>
      <c r="C9" s="8">
        <v>1972170.8</v>
      </c>
      <c r="D9" s="8">
        <v>1972170.8</v>
      </c>
      <c r="E9" s="8">
        <v>1972170.8</v>
      </c>
      <c r="F9" s="7" t="s">
        <v>708</v>
      </c>
      <c r="G9" s="7"/>
      <c r="H9" s="7"/>
      <c r="I9" s="7" t="s">
        <v>708</v>
      </c>
      <c r="J9" s="7"/>
    </row>
    <row r="10" s="4" customFormat="1" ht="25" customHeight="1" spans="1:10">
      <c r="A10" s="7" t="s">
        <v>711</v>
      </c>
      <c r="B10" s="7" t="s">
        <v>712</v>
      </c>
      <c r="C10" s="7"/>
      <c r="D10" s="7"/>
      <c r="E10" s="7"/>
      <c r="F10" s="7" t="s">
        <v>713</v>
      </c>
      <c r="G10" s="7"/>
      <c r="H10" s="7"/>
      <c r="I10" s="7"/>
      <c r="J10" s="7"/>
    </row>
    <row r="11" s="4" customFormat="1" ht="45" customHeight="1" spans="1:10">
      <c r="A11" s="7"/>
      <c r="B11" s="12" t="s">
        <v>866</v>
      </c>
      <c r="C11" s="13"/>
      <c r="D11" s="13"/>
      <c r="E11" s="14"/>
      <c r="F11" s="7" t="s">
        <v>867</v>
      </c>
      <c r="G11" s="7"/>
      <c r="H11" s="7"/>
      <c r="I11" s="7"/>
      <c r="J11" s="7"/>
    </row>
    <row r="12" s="4" customFormat="1" ht="25" customHeight="1" spans="1:10">
      <c r="A12" s="7" t="s">
        <v>715</v>
      </c>
      <c r="B12" s="7"/>
      <c r="C12" s="7"/>
      <c r="D12" s="7" t="s">
        <v>716</v>
      </c>
      <c r="E12" s="7"/>
      <c r="F12" s="7"/>
      <c r="G12" s="7" t="s">
        <v>717</v>
      </c>
      <c r="H12" s="7" t="s">
        <v>703</v>
      </c>
      <c r="I12" s="7" t="s">
        <v>705</v>
      </c>
      <c r="J12" s="7" t="s">
        <v>718</v>
      </c>
    </row>
    <row r="13" s="4" customFormat="1" ht="25" customHeight="1" spans="1:10">
      <c r="A13" s="7" t="s">
        <v>719</v>
      </c>
      <c r="B13" s="7" t="s">
        <v>720</v>
      </c>
      <c r="C13" s="7" t="s">
        <v>721</v>
      </c>
      <c r="D13" s="7" t="s">
        <v>722</v>
      </c>
      <c r="E13" s="7" t="s">
        <v>723</v>
      </c>
      <c r="F13" s="7" t="s">
        <v>655</v>
      </c>
      <c r="G13" s="7"/>
      <c r="H13" s="7"/>
      <c r="I13" s="7"/>
      <c r="J13" s="7"/>
    </row>
    <row r="14" s="4" customFormat="1" ht="25" customHeight="1" spans="1:10">
      <c r="A14" s="7" t="s">
        <v>724</v>
      </c>
      <c r="B14" s="15" t="s">
        <v>659</v>
      </c>
      <c r="C14" s="7" t="s">
        <v>669</v>
      </c>
      <c r="D14" s="7" t="s">
        <v>661</v>
      </c>
      <c r="E14" s="7">
        <v>13</v>
      </c>
      <c r="F14" s="7" t="s">
        <v>664</v>
      </c>
      <c r="G14" s="7">
        <v>13</v>
      </c>
      <c r="H14" s="7">
        <v>10</v>
      </c>
      <c r="I14" s="7">
        <v>10</v>
      </c>
      <c r="J14" s="7" t="s">
        <v>620</v>
      </c>
    </row>
    <row r="15" s="4" customFormat="1" ht="25" customHeight="1" spans="1:10">
      <c r="A15" s="7"/>
      <c r="B15" s="17" t="s">
        <v>672</v>
      </c>
      <c r="C15" s="7" t="s">
        <v>756</v>
      </c>
      <c r="D15" s="7" t="s">
        <v>661</v>
      </c>
      <c r="E15" s="279" t="s">
        <v>730</v>
      </c>
      <c r="F15" s="7" t="s">
        <v>674</v>
      </c>
      <c r="G15" s="16">
        <v>100</v>
      </c>
      <c r="H15" s="7">
        <v>10</v>
      </c>
      <c r="I15" s="7">
        <v>10</v>
      </c>
      <c r="J15" s="7" t="s">
        <v>620</v>
      </c>
    </row>
    <row r="16" s="4" customFormat="1" ht="25" customHeight="1" spans="1:10">
      <c r="A16" s="7"/>
      <c r="B16" s="17"/>
      <c r="C16" s="7" t="s">
        <v>868</v>
      </c>
      <c r="D16" s="7" t="s">
        <v>661</v>
      </c>
      <c r="E16" s="279" t="s">
        <v>869</v>
      </c>
      <c r="F16" s="7" t="s">
        <v>728</v>
      </c>
      <c r="G16" s="279" t="s">
        <v>869</v>
      </c>
      <c r="H16" s="7">
        <v>10</v>
      </c>
      <c r="I16" s="7">
        <v>10</v>
      </c>
      <c r="J16" s="7" t="s">
        <v>620</v>
      </c>
    </row>
    <row r="17" s="4" customFormat="1" ht="33" customHeight="1" spans="1:10">
      <c r="A17" s="7"/>
      <c r="B17" s="7" t="s">
        <v>820</v>
      </c>
      <c r="C17" s="7" t="s">
        <v>870</v>
      </c>
      <c r="D17" s="7" t="s">
        <v>661</v>
      </c>
      <c r="E17" s="280" t="s">
        <v>730</v>
      </c>
      <c r="F17" s="7" t="s">
        <v>674</v>
      </c>
      <c r="G17" s="16">
        <v>100</v>
      </c>
      <c r="H17" s="7">
        <v>10</v>
      </c>
      <c r="I17" s="7">
        <v>10</v>
      </c>
      <c r="J17" s="7" t="s">
        <v>620</v>
      </c>
    </row>
    <row r="18" s="4" customFormat="1" ht="33" customHeight="1" spans="1:10">
      <c r="A18" s="15" t="s">
        <v>681</v>
      </c>
      <c r="B18" s="15" t="s">
        <v>761</v>
      </c>
      <c r="C18" s="7" t="s">
        <v>762</v>
      </c>
      <c r="D18" s="7" t="s">
        <v>661</v>
      </c>
      <c r="E18" s="280" t="s">
        <v>871</v>
      </c>
      <c r="F18" s="7" t="s">
        <v>872</v>
      </c>
      <c r="G18" s="16">
        <v>0.4</v>
      </c>
      <c r="H18" s="7">
        <v>10</v>
      </c>
      <c r="I18" s="7">
        <v>10</v>
      </c>
      <c r="J18" s="7" t="s">
        <v>620</v>
      </c>
    </row>
    <row r="19" s="4" customFormat="1" ht="33" customHeight="1" spans="1:10">
      <c r="A19" s="17"/>
      <c r="B19" s="17" t="s">
        <v>764</v>
      </c>
      <c r="C19" s="7" t="s">
        <v>873</v>
      </c>
      <c r="D19" s="69" t="s">
        <v>688</v>
      </c>
      <c r="E19" s="16">
        <v>0.57</v>
      </c>
      <c r="F19" s="7" t="s">
        <v>874</v>
      </c>
      <c r="G19" s="16">
        <v>0.57</v>
      </c>
      <c r="H19" s="7">
        <v>10</v>
      </c>
      <c r="I19" s="7">
        <v>10</v>
      </c>
      <c r="J19" s="7" t="s">
        <v>620</v>
      </c>
    </row>
    <row r="20" s="4" customFormat="1" ht="33" customHeight="1" spans="1:10">
      <c r="A20" s="17"/>
      <c r="B20" s="18" t="s">
        <v>769</v>
      </c>
      <c r="C20" s="7" t="s">
        <v>875</v>
      </c>
      <c r="D20" s="69" t="s">
        <v>688</v>
      </c>
      <c r="E20" s="280" t="s">
        <v>679</v>
      </c>
      <c r="F20" s="7" t="s">
        <v>876</v>
      </c>
      <c r="G20" s="16" t="s">
        <v>679</v>
      </c>
      <c r="H20" s="7">
        <v>10</v>
      </c>
      <c r="I20" s="7">
        <v>10</v>
      </c>
      <c r="J20" s="7" t="s">
        <v>620</v>
      </c>
    </row>
    <row r="21" s="4" customFormat="1" ht="25" customHeight="1" spans="1:10">
      <c r="A21" s="18"/>
      <c r="B21" s="7" t="s">
        <v>738</v>
      </c>
      <c r="C21" s="7" t="s">
        <v>771</v>
      </c>
      <c r="D21" s="7" t="s">
        <v>661</v>
      </c>
      <c r="E21" s="280" t="s">
        <v>679</v>
      </c>
      <c r="F21" s="7" t="s">
        <v>728</v>
      </c>
      <c r="G21" s="16" t="s">
        <v>679</v>
      </c>
      <c r="H21" s="7">
        <v>10</v>
      </c>
      <c r="I21" s="7">
        <v>10</v>
      </c>
      <c r="J21" s="7" t="s">
        <v>620</v>
      </c>
    </row>
    <row r="22" s="4" customFormat="1" ht="25" customHeight="1" spans="1:10">
      <c r="A22" s="7" t="s">
        <v>685</v>
      </c>
      <c r="B22" s="7" t="s">
        <v>742</v>
      </c>
      <c r="C22" s="19" t="s">
        <v>743</v>
      </c>
      <c r="D22" s="69" t="s">
        <v>688</v>
      </c>
      <c r="E22" s="281" t="s">
        <v>877</v>
      </c>
      <c r="F22" s="22" t="s">
        <v>674</v>
      </c>
      <c r="G22" s="21">
        <v>95</v>
      </c>
      <c r="H22" s="7">
        <v>10</v>
      </c>
      <c r="I22" s="7">
        <v>10</v>
      </c>
      <c r="J22" s="7" t="s">
        <v>620</v>
      </c>
    </row>
    <row r="23" s="4" customFormat="1" ht="25" customHeight="1" spans="1:10">
      <c r="A23" s="7" t="s">
        <v>744</v>
      </c>
      <c r="B23" s="7"/>
      <c r="C23" s="23"/>
      <c r="D23" s="23"/>
      <c r="E23" s="23"/>
      <c r="F23" s="23"/>
      <c r="G23" s="23"/>
      <c r="H23" s="23"/>
      <c r="I23" s="23"/>
      <c r="J23" s="23"/>
    </row>
    <row r="24" s="4" customFormat="1" ht="25" customHeight="1" spans="1:10">
      <c r="A24" s="7" t="s">
        <v>745</v>
      </c>
      <c r="B24" s="7"/>
      <c r="C24" s="7"/>
      <c r="D24" s="7"/>
      <c r="E24" s="7"/>
      <c r="F24" s="7"/>
      <c r="G24" s="7"/>
      <c r="H24" s="7">
        <f>F6+SUM(H14:H22)</f>
        <v>100</v>
      </c>
      <c r="I24" s="7">
        <f>I6+SUM(I14:I22)</f>
        <v>100</v>
      </c>
      <c r="J24" s="26" t="s">
        <v>746</v>
      </c>
    </row>
    <row r="25" s="5" customFormat="1" ht="29" customHeight="1" spans="1:10">
      <c r="A25" s="24" t="s">
        <v>690</v>
      </c>
      <c r="B25" s="25"/>
      <c r="C25" s="25"/>
      <c r="D25" s="25"/>
      <c r="E25" s="25"/>
      <c r="F25" s="25"/>
      <c r="G25" s="25"/>
      <c r="H25" s="25"/>
      <c r="I25" s="25"/>
      <c r="J25" s="27"/>
    </row>
    <row r="26" s="5" customFormat="1" ht="27" customHeight="1" spans="1:10">
      <c r="A26" s="24" t="s">
        <v>691</v>
      </c>
      <c r="B26" s="24"/>
      <c r="C26" s="24"/>
      <c r="D26" s="24"/>
      <c r="E26" s="24"/>
      <c r="F26" s="24"/>
      <c r="G26" s="24"/>
      <c r="H26" s="24"/>
      <c r="I26" s="24"/>
      <c r="J26" s="24"/>
    </row>
    <row r="27" s="5" customFormat="1" ht="19" customHeight="1" spans="1:10">
      <c r="A27" s="24" t="s">
        <v>692</v>
      </c>
      <c r="B27" s="24"/>
      <c r="C27" s="24"/>
      <c r="D27" s="24"/>
      <c r="E27" s="24"/>
      <c r="F27" s="24"/>
      <c r="G27" s="24"/>
      <c r="H27" s="24"/>
      <c r="I27" s="24"/>
      <c r="J27" s="24"/>
    </row>
    <row r="28" s="5" customFormat="1" ht="18" customHeight="1" spans="1:10">
      <c r="A28" s="24" t="s">
        <v>747</v>
      </c>
      <c r="B28" s="24"/>
      <c r="C28" s="24"/>
      <c r="D28" s="24"/>
      <c r="E28" s="24"/>
      <c r="F28" s="24"/>
      <c r="G28" s="24"/>
      <c r="H28" s="24"/>
      <c r="I28" s="24"/>
      <c r="J28" s="24"/>
    </row>
    <row r="29" s="5" customFormat="1" ht="18" customHeight="1" spans="1:10">
      <c r="A29" s="24" t="s">
        <v>748</v>
      </c>
      <c r="B29" s="24"/>
      <c r="C29" s="24"/>
      <c r="D29" s="24"/>
      <c r="E29" s="24"/>
      <c r="F29" s="24"/>
      <c r="G29" s="24"/>
      <c r="H29" s="24"/>
      <c r="I29" s="24"/>
      <c r="J29" s="24"/>
    </row>
    <row r="30" s="5" customFormat="1" ht="18" customHeight="1" spans="1:10">
      <c r="A30" s="24" t="s">
        <v>749</v>
      </c>
      <c r="B30" s="24"/>
      <c r="C30" s="24"/>
      <c r="D30" s="24"/>
      <c r="E30" s="24"/>
      <c r="F30" s="24"/>
      <c r="G30" s="24"/>
      <c r="H30" s="24"/>
      <c r="I30" s="24"/>
      <c r="J30" s="24"/>
    </row>
    <row r="31" s="5" customFormat="1" ht="24" customHeight="1" spans="1:10">
      <c r="A31" s="24" t="s">
        <v>750</v>
      </c>
      <c r="B31" s="24"/>
      <c r="C31" s="24"/>
      <c r="D31" s="24"/>
      <c r="E31" s="24"/>
      <c r="F31" s="24"/>
      <c r="G31" s="24"/>
      <c r="H31" s="24"/>
      <c r="I31" s="24"/>
      <c r="J31" s="24"/>
    </row>
  </sheetData>
  <mergeCells count="39">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6:J26"/>
    <mergeCell ref="A27:J27"/>
    <mergeCell ref="A28:J28"/>
    <mergeCell ref="A29:J29"/>
    <mergeCell ref="A30:J30"/>
    <mergeCell ref="A31:J31"/>
    <mergeCell ref="A5:A9"/>
    <mergeCell ref="A10:A11"/>
    <mergeCell ref="A14:A17"/>
    <mergeCell ref="A18:A21"/>
    <mergeCell ref="B15:B16"/>
    <mergeCell ref="G12:G13"/>
    <mergeCell ref="H12:H13"/>
    <mergeCell ref="I12:I13"/>
    <mergeCell ref="J12:J13"/>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J31"/>
  <sheetViews>
    <sheetView workbookViewId="0">
      <selection activeCell="M9" sqref="M9"/>
    </sheetView>
  </sheetViews>
  <sheetFormatPr defaultColWidth="8.8" defaultRowHeight="15.5"/>
  <cols>
    <col min="1" max="1" width="7.7" style="4" customWidth="1"/>
    <col min="2" max="2" width="11.4" style="4" customWidth="1"/>
    <col min="3" max="3" width="20" style="4" customWidth="1"/>
    <col min="4"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630</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C7+C8+C9</f>
        <v>2717357.33</v>
      </c>
      <c r="D6" s="8">
        <f>D7+D8+D9</f>
        <v>2717357.33</v>
      </c>
      <c r="E6" s="8">
        <f>E7+E8+E9</f>
        <v>2717357.33</v>
      </c>
      <c r="F6" s="7">
        <v>10</v>
      </c>
      <c r="G6" s="7"/>
      <c r="H6" s="9">
        <f>E6/D6</f>
        <v>1</v>
      </c>
      <c r="I6" s="7">
        <v>10</v>
      </c>
      <c r="J6" s="7"/>
    </row>
    <row r="7" ht="25" customHeight="1" spans="1:10">
      <c r="A7" s="7"/>
      <c r="B7" s="7" t="s">
        <v>707</v>
      </c>
      <c r="C7" s="8">
        <v>2717357.33</v>
      </c>
      <c r="D7" s="8">
        <v>2717357.33</v>
      </c>
      <c r="E7" s="8">
        <v>2717357.33</v>
      </c>
      <c r="F7" s="7" t="s">
        <v>708</v>
      </c>
      <c r="G7" s="7"/>
      <c r="H7" s="10"/>
      <c r="I7" s="7" t="s">
        <v>708</v>
      </c>
      <c r="J7" s="7"/>
    </row>
    <row r="8" ht="25" customHeight="1" spans="1:10">
      <c r="A8" s="7"/>
      <c r="B8" s="11" t="s">
        <v>709</v>
      </c>
      <c r="C8" s="10"/>
      <c r="D8" s="8"/>
      <c r="E8" s="8"/>
      <c r="F8" s="7" t="s">
        <v>708</v>
      </c>
      <c r="G8" s="7"/>
      <c r="H8" s="10"/>
      <c r="I8" s="7" t="s">
        <v>708</v>
      </c>
      <c r="J8" s="7"/>
    </row>
    <row r="9" ht="25" customHeight="1" spans="1:10">
      <c r="A9" s="7"/>
      <c r="B9" s="11" t="s">
        <v>710</v>
      </c>
      <c r="C9" s="7"/>
      <c r="D9" s="8"/>
      <c r="E9" s="8"/>
      <c r="F9" s="7" t="s">
        <v>708</v>
      </c>
      <c r="G9" s="7"/>
      <c r="H9" s="7"/>
      <c r="I9" s="7" t="s">
        <v>708</v>
      </c>
      <c r="J9" s="7"/>
    </row>
    <row r="10" s="4" customFormat="1" ht="25" customHeight="1" spans="1:10">
      <c r="A10" s="7" t="s">
        <v>711</v>
      </c>
      <c r="B10" s="7" t="s">
        <v>712</v>
      </c>
      <c r="C10" s="7"/>
      <c r="D10" s="7"/>
      <c r="E10" s="7"/>
      <c r="F10" s="7" t="s">
        <v>713</v>
      </c>
      <c r="G10" s="7"/>
      <c r="H10" s="7"/>
      <c r="I10" s="7"/>
      <c r="J10" s="7"/>
    </row>
    <row r="11" s="4" customFormat="1" ht="45" customHeight="1" spans="1:10">
      <c r="A11" s="7"/>
      <c r="B11" s="12" t="s">
        <v>878</v>
      </c>
      <c r="C11" s="13"/>
      <c r="D11" s="13"/>
      <c r="E11" s="14"/>
      <c r="F11" s="7" t="s">
        <v>879</v>
      </c>
      <c r="G11" s="7"/>
      <c r="H11" s="7"/>
      <c r="I11" s="7"/>
      <c r="J11" s="7"/>
    </row>
    <row r="12" s="4" customFormat="1" ht="25" customHeight="1" spans="1:10">
      <c r="A12" s="7" t="s">
        <v>715</v>
      </c>
      <c r="B12" s="7"/>
      <c r="C12" s="7"/>
      <c r="D12" s="7" t="s">
        <v>716</v>
      </c>
      <c r="E12" s="7"/>
      <c r="F12" s="7"/>
      <c r="G12" s="7" t="s">
        <v>717</v>
      </c>
      <c r="H12" s="7" t="s">
        <v>703</v>
      </c>
      <c r="I12" s="7" t="s">
        <v>705</v>
      </c>
      <c r="J12" s="7" t="s">
        <v>718</v>
      </c>
    </row>
    <row r="13" s="4" customFormat="1" ht="25" customHeight="1" spans="1:10">
      <c r="A13" s="7" t="s">
        <v>719</v>
      </c>
      <c r="B13" s="7" t="s">
        <v>720</v>
      </c>
      <c r="C13" s="7" t="s">
        <v>721</v>
      </c>
      <c r="D13" s="7" t="s">
        <v>722</v>
      </c>
      <c r="E13" s="7" t="s">
        <v>723</v>
      </c>
      <c r="F13" s="7" t="s">
        <v>655</v>
      </c>
      <c r="G13" s="7"/>
      <c r="H13" s="7"/>
      <c r="I13" s="7"/>
      <c r="J13" s="7"/>
    </row>
    <row r="14" s="4" customFormat="1" ht="25" customHeight="1" spans="1:10">
      <c r="A14" s="7" t="s">
        <v>724</v>
      </c>
      <c r="B14" s="7" t="s">
        <v>659</v>
      </c>
      <c r="C14" s="7" t="s">
        <v>670</v>
      </c>
      <c r="D14" s="7" t="s">
        <v>661</v>
      </c>
      <c r="E14" s="279" t="s">
        <v>15</v>
      </c>
      <c r="F14" s="7" t="s">
        <v>664</v>
      </c>
      <c r="G14" s="7">
        <v>16</v>
      </c>
      <c r="H14" s="7">
        <v>10</v>
      </c>
      <c r="I14" s="7">
        <v>10</v>
      </c>
      <c r="J14" s="7" t="s">
        <v>620</v>
      </c>
    </row>
    <row r="15" s="4" customFormat="1" ht="25" customHeight="1" spans="1:10">
      <c r="A15" s="7"/>
      <c r="B15" s="7"/>
      <c r="C15" s="7" t="s">
        <v>671</v>
      </c>
      <c r="D15" s="7" t="s">
        <v>661</v>
      </c>
      <c r="E15" s="279" t="s">
        <v>70</v>
      </c>
      <c r="F15" s="7" t="s">
        <v>664</v>
      </c>
      <c r="G15" s="7">
        <v>25</v>
      </c>
      <c r="H15" s="7">
        <v>10</v>
      </c>
      <c r="I15" s="7">
        <v>10</v>
      </c>
      <c r="J15" s="7" t="s">
        <v>620</v>
      </c>
    </row>
    <row r="16" s="4" customFormat="1" ht="25" customHeight="1" spans="1:10">
      <c r="A16" s="7"/>
      <c r="B16" s="17" t="s">
        <v>672</v>
      </c>
      <c r="C16" s="7" t="s">
        <v>880</v>
      </c>
      <c r="D16" s="69" t="s">
        <v>688</v>
      </c>
      <c r="E16" s="280" t="s">
        <v>730</v>
      </c>
      <c r="F16" s="7" t="s">
        <v>674</v>
      </c>
      <c r="G16" s="16" t="s">
        <v>679</v>
      </c>
      <c r="H16" s="7">
        <v>10</v>
      </c>
      <c r="I16" s="7">
        <v>10</v>
      </c>
      <c r="J16" s="7" t="s">
        <v>620</v>
      </c>
    </row>
    <row r="17" s="4" customFormat="1" ht="25" customHeight="1" spans="1:10">
      <c r="A17" s="7"/>
      <c r="B17" s="17"/>
      <c r="C17" s="7" t="s">
        <v>756</v>
      </c>
      <c r="D17" s="69" t="s">
        <v>688</v>
      </c>
      <c r="E17" s="280" t="s">
        <v>730</v>
      </c>
      <c r="F17" s="7" t="s">
        <v>674</v>
      </c>
      <c r="G17" s="16" t="s">
        <v>679</v>
      </c>
      <c r="H17" s="7">
        <v>10</v>
      </c>
      <c r="I17" s="7">
        <v>10</v>
      </c>
      <c r="J17" s="7" t="s">
        <v>620</v>
      </c>
    </row>
    <row r="18" s="4" customFormat="1" ht="25" customHeight="1" spans="1:10">
      <c r="A18" s="7"/>
      <c r="B18" s="18"/>
      <c r="C18" s="7" t="s">
        <v>868</v>
      </c>
      <c r="D18" s="7" t="s">
        <v>661</v>
      </c>
      <c r="E18" s="279" t="s">
        <v>869</v>
      </c>
      <c r="F18" s="7" t="s">
        <v>728</v>
      </c>
      <c r="G18" s="16" t="s">
        <v>679</v>
      </c>
      <c r="H18" s="7">
        <v>10</v>
      </c>
      <c r="I18" s="7">
        <v>10</v>
      </c>
      <c r="J18" s="7" t="s">
        <v>620</v>
      </c>
    </row>
    <row r="19" s="4" customFormat="1" ht="33" customHeight="1" spans="1:10">
      <c r="A19" s="7"/>
      <c r="B19" s="7" t="s">
        <v>820</v>
      </c>
      <c r="C19" s="7" t="s">
        <v>881</v>
      </c>
      <c r="D19" s="69" t="s">
        <v>688</v>
      </c>
      <c r="E19" s="280" t="s">
        <v>730</v>
      </c>
      <c r="F19" s="7" t="s">
        <v>674</v>
      </c>
      <c r="G19" s="16">
        <v>90</v>
      </c>
      <c r="H19" s="7">
        <v>10</v>
      </c>
      <c r="I19" s="7">
        <v>10</v>
      </c>
      <c r="J19" s="7" t="s">
        <v>620</v>
      </c>
    </row>
    <row r="20" s="4" customFormat="1" ht="33" customHeight="1" spans="1:10">
      <c r="A20" s="7" t="s">
        <v>681</v>
      </c>
      <c r="B20" s="18" t="s">
        <v>769</v>
      </c>
      <c r="C20" s="7" t="s">
        <v>882</v>
      </c>
      <c r="D20" s="7" t="s">
        <v>661</v>
      </c>
      <c r="E20" s="280" t="s">
        <v>679</v>
      </c>
      <c r="F20" s="7" t="s">
        <v>728</v>
      </c>
      <c r="G20" s="16" t="s">
        <v>679</v>
      </c>
      <c r="H20" s="7">
        <v>10</v>
      </c>
      <c r="I20" s="7">
        <v>10</v>
      </c>
      <c r="J20" s="7" t="s">
        <v>620</v>
      </c>
    </row>
    <row r="21" s="4" customFormat="1" ht="25" customHeight="1" spans="1:10">
      <c r="A21" s="7"/>
      <c r="B21" s="7" t="s">
        <v>738</v>
      </c>
      <c r="C21" s="7" t="s">
        <v>771</v>
      </c>
      <c r="D21" s="7" t="s">
        <v>661</v>
      </c>
      <c r="E21" s="280" t="s">
        <v>679</v>
      </c>
      <c r="F21" s="7" t="s">
        <v>728</v>
      </c>
      <c r="G21" s="16" t="s">
        <v>679</v>
      </c>
      <c r="H21" s="7">
        <v>10</v>
      </c>
      <c r="I21" s="7">
        <v>10</v>
      </c>
      <c r="J21" s="7" t="s">
        <v>620</v>
      </c>
    </row>
    <row r="22" s="4" customFormat="1" ht="25" customHeight="1" spans="1:10">
      <c r="A22" s="7" t="s">
        <v>685</v>
      </c>
      <c r="B22" s="7" t="s">
        <v>743</v>
      </c>
      <c r="C22" s="19" t="s">
        <v>743</v>
      </c>
      <c r="D22" s="69" t="s">
        <v>688</v>
      </c>
      <c r="E22" s="281" t="s">
        <v>877</v>
      </c>
      <c r="F22" s="22" t="s">
        <v>674</v>
      </c>
      <c r="G22" s="21">
        <v>95</v>
      </c>
      <c r="H22" s="7">
        <v>10</v>
      </c>
      <c r="I22" s="7">
        <v>10</v>
      </c>
      <c r="J22" s="7" t="s">
        <v>620</v>
      </c>
    </row>
    <row r="23" s="4" customFormat="1" ht="25" customHeight="1" spans="1:10">
      <c r="A23" s="7" t="s">
        <v>744</v>
      </c>
      <c r="B23" s="7"/>
      <c r="C23" s="23"/>
      <c r="D23" s="23"/>
      <c r="E23" s="23"/>
      <c r="F23" s="23"/>
      <c r="G23" s="23"/>
      <c r="H23" s="23"/>
      <c r="I23" s="23"/>
      <c r="J23" s="23"/>
    </row>
    <row r="24" s="4" customFormat="1" ht="25" customHeight="1" spans="1:10">
      <c r="A24" s="7" t="s">
        <v>745</v>
      </c>
      <c r="B24" s="7"/>
      <c r="C24" s="7"/>
      <c r="D24" s="7"/>
      <c r="E24" s="7"/>
      <c r="F24" s="7"/>
      <c r="G24" s="7"/>
      <c r="H24" s="7">
        <f>F6+SUM(H14:H22)</f>
        <v>100</v>
      </c>
      <c r="I24" s="7">
        <f>I6+SUM(I14:I22)</f>
        <v>100</v>
      </c>
      <c r="J24" s="26" t="s">
        <v>746</v>
      </c>
    </row>
    <row r="25" s="5" customFormat="1" ht="29" customHeight="1" spans="1:10">
      <c r="A25" s="24" t="s">
        <v>690</v>
      </c>
      <c r="B25" s="25"/>
      <c r="C25" s="25"/>
      <c r="D25" s="25"/>
      <c r="E25" s="25"/>
      <c r="F25" s="25"/>
      <c r="G25" s="25"/>
      <c r="H25" s="25"/>
      <c r="I25" s="25"/>
      <c r="J25" s="27"/>
    </row>
    <row r="26" s="5" customFormat="1" ht="27" customHeight="1" spans="1:10">
      <c r="A26" s="24" t="s">
        <v>691</v>
      </c>
      <c r="B26" s="24"/>
      <c r="C26" s="24"/>
      <c r="D26" s="24"/>
      <c r="E26" s="24"/>
      <c r="F26" s="24"/>
      <c r="G26" s="24"/>
      <c r="H26" s="24"/>
      <c r="I26" s="24"/>
      <c r="J26" s="24"/>
    </row>
    <row r="27" s="5" customFormat="1" ht="19" customHeight="1" spans="1:10">
      <c r="A27" s="24" t="s">
        <v>692</v>
      </c>
      <c r="B27" s="24"/>
      <c r="C27" s="24"/>
      <c r="D27" s="24"/>
      <c r="E27" s="24"/>
      <c r="F27" s="24"/>
      <c r="G27" s="24"/>
      <c r="H27" s="24"/>
      <c r="I27" s="24"/>
      <c r="J27" s="24"/>
    </row>
    <row r="28" s="5" customFormat="1" ht="18" customHeight="1" spans="1:10">
      <c r="A28" s="24" t="s">
        <v>747</v>
      </c>
      <c r="B28" s="24"/>
      <c r="C28" s="24"/>
      <c r="D28" s="24"/>
      <c r="E28" s="24"/>
      <c r="F28" s="24"/>
      <c r="G28" s="24"/>
      <c r="H28" s="24"/>
      <c r="I28" s="24"/>
      <c r="J28" s="24"/>
    </row>
    <row r="29" s="5" customFormat="1" ht="18" customHeight="1" spans="1:10">
      <c r="A29" s="24" t="s">
        <v>748</v>
      </c>
      <c r="B29" s="24"/>
      <c r="C29" s="24"/>
      <c r="D29" s="24"/>
      <c r="E29" s="24"/>
      <c r="F29" s="24"/>
      <c r="G29" s="24"/>
      <c r="H29" s="24"/>
      <c r="I29" s="24"/>
      <c r="J29" s="24"/>
    </row>
    <row r="30" s="5" customFormat="1" ht="18" customHeight="1" spans="1:10">
      <c r="A30" s="24" t="s">
        <v>749</v>
      </c>
      <c r="B30" s="24"/>
      <c r="C30" s="24"/>
      <c r="D30" s="24"/>
      <c r="E30" s="24"/>
      <c r="F30" s="24"/>
      <c r="G30" s="24"/>
      <c r="H30" s="24"/>
      <c r="I30" s="24"/>
      <c r="J30" s="24"/>
    </row>
    <row r="31" s="5" customFormat="1" ht="24" customHeight="1" spans="1:10">
      <c r="A31" s="24" t="s">
        <v>750</v>
      </c>
      <c r="B31" s="24"/>
      <c r="C31" s="24"/>
      <c r="D31" s="24"/>
      <c r="E31" s="24"/>
      <c r="F31" s="24"/>
      <c r="G31" s="24"/>
      <c r="H31" s="24"/>
      <c r="I31" s="24"/>
      <c r="J31" s="24"/>
    </row>
  </sheetData>
  <mergeCells count="40">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6:J26"/>
    <mergeCell ref="A27:J27"/>
    <mergeCell ref="A28:J28"/>
    <mergeCell ref="A29:J29"/>
    <mergeCell ref="A30:J30"/>
    <mergeCell ref="A31:J31"/>
    <mergeCell ref="A5:A9"/>
    <mergeCell ref="A10:A11"/>
    <mergeCell ref="A14:A19"/>
    <mergeCell ref="A20:A21"/>
    <mergeCell ref="B14:B15"/>
    <mergeCell ref="B16:B18"/>
    <mergeCell ref="G12:G13"/>
    <mergeCell ref="H12:H13"/>
    <mergeCell ref="I12:I13"/>
    <mergeCell ref="J12:J13"/>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J29"/>
  <sheetViews>
    <sheetView workbookViewId="0">
      <selection activeCell="N8" sqref="N8"/>
    </sheetView>
  </sheetViews>
  <sheetFormatPr defaultColWidth="8.8" defaultRowHeight="15.5"/>
  <cols>
    <col min="1" max="1" width="7.7" style="4" customWidth="1"/>
    <col min="2" max="2" width="11.4" style="4" customWidth="1"/>
    <col min="3" max="3" width="26.6272727272727" style="4" customWidth="1"/>
    <col min="4" max="5" width="10.6272727272727" style="4" customWidth="1"/>
    <col min="6" max="7" width="8.37272727272727" style="4" customWidth="1"/>
    <col min="8" max="8" width="9" style="4" customWidth="1"/>
    <col min="9"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633</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C7+C8+C9</f>
        <v>523307</v>
      </c>
      <c r="D6" s="8">
        <f>D7+D8+D9</f>
        <v>523307</v>
      </c>
      <c r="E6" s="8">
        <f>E7+E8+E9</f>
        <v>523307</v>
      </c>
      <c r="F6" s="7">
        <v>10</v>
      </c>
      <c r="G6" s="7"/>
      <c r="H6" s="9">
        <f>E6/D6</f>
        <v>1</v>
      </c>
      <c r="I6" s="7">
        <v>10</v>
      </c>
      <c r="J6" s="7"/>
    </row>
    <row r="7" ht="25" customHeight="1" spans="1:10">
      <c r="A7" s="7"/>
      <c r="B7" s="7" t="s">
        <v>707</v>
      </c>
      <c r="C7" s="8">
        <v>521592</v>
      </c>
      <c r="D7" s="8">
        <v>521592</v>
      </c>
      <c r="E7" s="8">
        <v>521592</v>
      </c>
      <c r="F7" s="7" t="s">
        <v>708</v>
      </c>
      <c r="G7" s="7"/>
      <c r="H7" s="10"/>
      <c r="I7" s="7" t="s">
        <v>708</v>
      </c>
      <c r="J7" s="7"/>
    </row>
    <row r="8" ht="25" customHeight="1" spans="1:10">
      <c r="A8" s="7"/>
      <c r="B8" s="11" t="s">
        <v>709</v>
      </c>
      <c r="C8" s="8"/>
      <c r="D8" s="8"/>
      <c r="E8" s="8"/>
      <c r="F8" s="7" t="s">
        <v>708</v>
      </c>
      <c r="G8" s="7"/>
      <c r="H8" s="10"/>
      <c r="I8" s="7" t="s">
        <v>708</v>
      </c>
      <c r="J8" s="7"/>
    </row>
    <row r="9" ht="25" customHeight="1" spans="1:10">
      <c r="A9" s="7"/>
      <c r="B9" s="11" t="s">
        <v>710</v>
      </c>
      <c r="C9" s="8">
        <v>1715</v>
      </c>
      <c r="D9" s="8">
        <v>1715</v>
      </c>
      <c r="E9" s="8">
        <v>1715</v>
      </c>
      <c r="F9" s="7" t="s">
        <v>708</v>
      </c>
      <c r="G9" s="7"/>
      <c r="H9" s="7"/>
      <c r="I9" s="7" t="s">
        <v>708</v>
      </c>
      <c r="J9" s="7"/>
    </row>
    <row r="10" ht="25" customHeight="1" spans="1:10">
      <c r="A10" s="7" t="s">
        <v>711</v>
      </c>
      <c r="B10" s="7" t="s">
        <v>712</v>
      </c>
      <c r="C10" s="7"/>
      <c r="D10" s="7"/>
      <c r="E10" s="7"/>
      <c r="F10" s="7" t="s">
        <v>713</v>
      </c>
      <c r="G10" s="7"/>
      <c r="H10" s="7"/>
      <c r="I10" s="7"/>
      <c r="J10" s="7"/>
    </row>
    <row r="11" ht="69" customHeight="1" spans="1:10">
      <c r="A11" s="7"/>
      <c r="B11" s="93" t="s">
        <v>883</v>
      </c>
      <c r="C11" s="93"/>
      <c r="D11" s="93"/>
      <c r="E11" s="93"/>
      <c r="F11" s="7" t="s">
        <v>884</v>
      </c>
      <c r="G11" s="7"/>
      <c r="H11" s="7"/>
      <c r="I11" s="7"/>
      <c r="J11" s="7"/>
    </row>
    <row r="12" ht="25" customHeight="1" spans="1:10">
      <c r="A12" s="28" t="s">
        <v>715</v>
      </c>
      <c r="B12" s="28"/>
      <c r="C12" s="28"/>
      <c r="D12" s="28" t="s">
        <v>716</v>
      </c>
      <c r="E12" s="28"/>
      <c r="F12" s="28"/>
      <c r="G12" s="28" t="s">
        <v>717</v>
      </c>
      <c r="H12" s="28" t="s">
        <v>703</v>
      </c>
      <c r="I12" s="28" t="s">
        <v>705</v>
      </c>
      <c r="J12" s="28" t="s">
        <v>718</v>
      </c>
    </row>
    <row r="13" ht="25" customHeight="1" spans="1:10">
      <c r="A13" s="7" t="s">
        <v>719</v>
      </c>
      <c r="B13" s="7" t="s">
        <v>720</v>
      </c>
      <c r="C13" s="7" t="s">
        <v>721</v>
      </c>
      <c r="D13" s="7" t="s">
        <v>722</v>
      </c>
      <c r="E13" s="7" t="s">
        <v>723</v>
      </c>
      <c r="F13" s="28" t="s">
        <v>655</v>
      </c>
      <c r="G13" s="28"/>
      <c r="H13" s="28"/>
      <c r="I13" s="28"/>
      <c r="J13" s="28"/>
    </row>
    <row r="14" ht="28" customHeight="1" spans="1:10">
      <c r="A14" s="7" t="s">
        <v>724</v>
      </c>
      <c r="B14" s="7" t="s">
        <v>802</v>
      </c>
      <c r="C14" s="26" t="s">
        <v>885</v>
      </c>
      <c r="D14" s="7" t="s">
        <v>661</v>
      </c>
      <c r="E14" s="7" t="s">
        <v>11</v>
      </c>
      <c r="F14" s="7" t="s">
        <v>128</v>
      </c>
      <c r="G14" s="7" t="s">
        <v>11</v>
      </c>
      <c r="H14" s="28">
        <v>20</v>
      </c>
      <c r="I14" s="28">
        <v>20</v>
      </c>
      <c r="J14" s="28" t="s">
        <v>620</v>
      </c>
    </row>
    <row r="15" ht="25" customHeight="1" spans="1:10">
      <c r="A15" s="7"/>
      <c r="B15" s="7" t="s">
        <v>816</v>
      </c>
      <c r="C15" s="7" t="s">
        <v>886</v>
      </c>
      <c r="D15" s="7" t="s">
        <v>661</v>
      </c>
      <c r="E15" s="7" t="s">
        <v>679</v>
      </c>
      <c r="F15" s="7" t="s">
        <v>728</v>
      </c>
      <c r="G15" s="7" t="s">
        <v>679</v>
      </c>
      <c r="H15" s="28">
        <v>20</v>
      </c>
      <c r="I15" s="28">
        <v>20</v>
      </c>
      <c r="J15" s="28" t="s">
        <v>620</v>
      </c>
    </row>
    <row r="16" ht="25" customHeight="1" spans="1:10">
      <c r="A16" s="7"/>
      <c r="B16" s="7" t="s">
        <v>820</v>
      </c>
      <c r="C16" s="7" t="s">
        <v>887</v>
      </c>
      <c r="D16" s="7" t="s">
        <v>661</v>
      </c>
      <c r="E16" s="7" t="s">
        <v>730</v>
      </c>
      <c r="F16" s="7" t="s">
        <v>674</v>
      </c>
      <c r="G16" s="7" t="s">
        <v>730</v>
      </c>
      <c r="H16" s="28">
        <v>20</v>
      </c>
      <c r="I16" s="28">
        <v>20</v>
      </c>
      <c r="J16" s="28" t="s">
        <v>620</v>
      </c>
    </row>
    <row r="17" ht="25" customHeight="1" spans="1:10">
      <c r="A17" s="7" t="s">
        <v>681</v>
      </c>
      <c r="B17" s="15" t="s">
        <v>738</v>
      </c>
      <c r="C17" s="7" t="s">
        <v>888</v>
      </c>
      <c r="D17" s="7" t="s">
        <v>661</v>
      </c>
      <c r="E17" s="7" t="s">
        <v>679</v>
      </c>
      <c r="F17" s="7" t="s">
        <v>728</v>
      </c>
      <c r="G17" s="7" t="s">
        <v>679</v>
      </c>
      <c r="H17" s="28">
        <v>10</v>
      </c>
      <c r="I17" s="28">
        <v>10</v>
      </c>
      <c r="J17" s="28" t="s">
        <v>620</v>
      </c>
    </row>
    <row r="18" ht="25" customHeight="1" spans="1:10">
      <c r="A18" s="7"/>
      <c r="B18" s="18"/>
      <c r="C18" s="7" t="s">
        <v>889</v>
      </c>
      <c r="D18" s="7" t="s">
        <v>661</v>
      </c>
      <c r="E18" s="7" t="s">
        <v>679</v>
      </c>
      <c r="F18" s="7" t="s">
        <v>728</v>
      </c>
      <c r="G18" s="7" t="s">
        <v>679</v>
      </c>
      <c r="H18" s="28">
        <v>10</v>
      </c>
      <c r="I18" s="28">
        <v>10</v>
      </c>
      <c r="J18" s="28" t="s">
        <v>620</v>
      </c>
    </row>
    <row r="19" ht="25" customHeight="1" spans="1:10">
      <c r="A19" s="7" t="s">
        <v>685</v>
      </c>
      <c r="B19" s="7" t="s">
        <v>742</v>
      </c>
      <c r="C19" s="7" t="s">
        <v>743</v>
      </c>
      <c r="D19" s="69" t="s">
        <v>688</v>
      </c>
      <c r="E19" s="7" t="s">
        <v>741</v>
      </c>
      <c r="F19" s="7" t="s">
        <v>674</v>
      </c>
      <c r="G19" s="7" t="s">
        <v>741</v>
      </c>
      <c r="H19" s="7">
        <v>10</v>
      </c>
      <c r="I19" s="7">
        <v>10</v>
      </c>
      <c r="J19" s="28" t="s">
        <v>620</v>
      </c>
    </row>
    <row r="20" ht="25" customHeight="1" spans="1:10">
      <c r="A20" s="7" t="s">
        <v>744</v>
      </c>
      <c r="B20" s="7"/>
      <c r="C20" s="23"/>
      <c r="D20" s="23"/>
      <c r="E20" s="23"/>
      <c r="F20" s="23"/>
      <c r="G20" s="23"/>
      <c r="H20" s="23"/>
      <c r="I20" s="23"/>
      <c r="J20" s="23"/>
    </row>
    <row r="21" ht="25" customHeight="1" spans="1:10">
      <c r="A21" s="7" t="s">
        <v>745</v>
      </c>
      <c r="B21" s="7"/>
      <c r="C21" s="7"/>
      <c r="D21" s="7"/>
      <c r="E21" s="7"/>
      <c r="F21" s="7"/>
      <c r="G21" s="7"/>
      <c r="H21" s="7">
        <f>F6+SUM(H14:H19)</f>
        <v>100</v>
      </c>
      <c r="I21" s="7">
        <f>I6+SUM(I14:I19)</f>
        <v>100</v>
      </c>
      <c r="J21" s="26" t="s">
        <v>746</v>
      </c>
    </row>
    <row r="22" ht="13.75" spans="1:10">
      <c r="A22" s="36"/>
      <c r="B22" s="36"/>
      <c r="C22" s="36"/>
      <c r="D22" s="36"/>
      <c r="E22" s="36"/>
      <c r="F22" s="36"/>
      <c r="G22" s="36"/>
      <c r="H22" s="36"/>
      <c r="I22" s="36"/>
      <c r="J22" s="36"/>
    </row>
    <row r="23" s="5" customFormat="1" ht="29" customHeight="1" spans="1:10">
      <c r="A23" s="24" t="s">
        <v>690</v>
      </c>
      <c r="B23" s="25"/>
      <c r="C23" s="25"/>
      <c r="D23" s="25"/>
      <c r="E23" s="25"/>
      <c r="F23" s="25"/>
      <c r="G23" s="25"/>
      <c r="H23" s="25"/>
      <c r="I23" s="25"/>
      <c r="J23" s="27"/>
    </row>
    <row r="24" s="5" customFormat="1" ht="27" customHeight="1" spans="1:10">
      <c r="A24" s="24" t="s">
        <v>691</v>
      </c>
      <c r="B24" s="24"/>
      <c r="C24" s="24"/>
      <c r="D24" s="24"/>
      <c r="E24" s="24"/>
      <c r="F24" s="24"/>
      <c r="G24" s="24"/>
      <c r="H24" s="24"/>
      <c r="I24" s="24"/>
      <c r="J24" s="24"/>
    </row>
    <row r="25" s="5" customFormat="1" ht="19" customHeight="1" spans="1:10">
      <c r="A25" s="24" t="s">
        <v>692</v>
      </c>
      <c r="B25" s="24"/>
      <c r="C25" s="24"/>
      <c r="D25" s="24"/>
      <c r="E25" s="24"/>
      <c r="F25" s="24"/>
      <c r="G25" s="24"/>
      <c r="H25" s="24"/>
      <c r="I25" s="24"/>
      <c r="J25" s="24"/>
    </row>
    <row r="26" s="5" customFormat="1" ht="18" customHeight="1" spans="1:10">
      <c r="A26" s="24" t="s">
        <v>747</v>
      </c>
      <c r="B26" s="24"/>
      <c r="C26" s="24"/>
      <c r="D26" s="24"/>
      <c r="E26" s="24"/>
      <c r="F26" s="24"/>
      <c r="G26" s="24"/>
      <c r="H26" s="24"/>
      <c r="I26" s="24"/>
      <c r="J26" s="24"/>
    </row>
    <row r="27" s="5" customFormat="1" ht="18" customHeight="1" spans="1:10">
      <c r="A27" s="24" t="s">
        <v>748</v>
      </c>
      <c r="B27" s="24"/>
      <c r="C27" s="24"/>
      <c r="D27" s="24"/>
      <c r="E27" s="24"/>
      <c r="F27" s="24"/>
      <c r="G27" s="24"/>
      <c r="H27" s="24"/>
      <c r="I27" s="24"/>
      <c r="J27" s="24"/>
    </row>
    <row r="28" s="5" customFormat="1" ht="18" customHeight="1" spans="1:10">
      <c r="A28" s="24" t="s">
        <v>749</v>
      </c>
      <c r="B28" s="24"/>
      <c r="C28" s="24"/>
      <c r="D28" s="24"/>
      <c r="E28" s="24"/>
      <c r="F28" s="24"/>
      <c r="G28" s="24"/>
      <c r="H28" s="24"/>
      <c r="I28" s="24"/>
      <c r="J28" s="24"/>
    </row>
    <row r="29" s="5" customFormat="1" ht="24" customHeight="1" spans="1:10">
      <c r="A29" s="24" t="s">
        <v>750</v>
      </c>
      <c r="B29" s="24"/>
      <c r="C29" s="24"/>
      <c r="D29" s="24"/>
      <c r="E29" s="24"/>
      <c r="F29" s="24"/>
      <c r="G29" s="24"/>
      <c r="H29" s="24"/>
      <c r="I29" s="24"/>
      <c r="J29" s="24"/>
    </row>
  </sheetData>
  <mergeCells count="40">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0:B20"/>
    <mergeCell ref="C20:J20"/>
    <mergeCell ref="A21:G21"/>
    <mergeCell ref="A22:J22"/>
    <mergeCell ref="A24:J24"/>
    <mergeCell ref="A25:J25"/>
    <mergeCell ref="A26:J26"/>
    <mergeCell ref="A27:J27"/>
    <mergeCell ref="A28:J28"/>
    <mergeCell ref="A29:J29"/>
    <mergeCell ref="A5:A9"/>
    <mergeCell ref="A10:A11"/>
    <mergeCell ref="A14:A16"/>
    <mergeCell ref="A17:A18"/>
    <mergeCell ref="B17:B18"/>
    <mergeCell ref="G12:G13"/>
    <mergeCell ref="H12:H13"/>
    <mergeCell ref="I12:I13"/>
    <mergeCell ref="J12:J13"/>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J30"/>
  <sheetViews>
    <sheetView workbookViewId="0">
      <selection activeCell="M10" sqref="M10"/>
    </sheetView>
  </sheetViews>
  <sheetFormatPr defaultColWidth="8.8" defaultRowHeight="15.5"/>
  <cols>
    <col min="1" max="1" width="7.7" style="4" customWidth="1"/>
    <col min="2" max="2" width="11.4" style="4" customWidth="1"/>
    <col min="3" max="3" width="20" style="4" customWidth="1"/>
    <col min="4"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635</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C7++C8+C9</f>
        <v>1001832.5</v>
      </c>
      <c r="D6" s="8">
        <f>D7++D8+D9</f>
        <v>1001832.5</v>
      </c>
      <c r="E6" s="8">
        <f>E7++E8+E9</f>
        <v>1001832.5</v>
      </c>
      <c r="F6" s="7">
        <v>10</v>
      </c>
      <c r="G6" s="7"/>
      <c r="H6" s="9">
        <f>E6/D6</f>
        <v>1</v>
      </c>
      <c r="I6" s="7">
        <v>10</v>
      </c>
      <c r="J6" s="7"/>
    </row>
    <row r="7" ht="25" customHeight="1" spans="1:10">
      <c r="A7" s="7"/>
      <c r="B7" s="7" t="s">
        <v>707</v>
      </c>
      <c r="C7" s="8">
        <v>795000</v>
      </c>
      <c r="D7" s="8">
        <v>795000</v>
      </c>
      <c r="E7" s="8">
        <v>795000</v>
      </c>
      <c r="F7" s="7" t="s">
        <v>708</v>
      </c>
      <c r="G7" s="7"/>
      <c r="H7" s="10"/>
      <c r="I7" s="7" t="s">
        <v>708</v>
      </c>
      <c r="J7" s="7"/>
    </row>
    <row r="8" ht="25" customHeight="1" spans="1:10">
      <c r="A8" s="7"/>
      <c r="B8" s="11" t="s">
        <v>709</v>
      </c>
      <c r="C8" s="10"/>
      <c r="D8" s="10"/>
      <c r="E8" s="10"/>
      <c r="F8" s="7" t="s">
        <v>708</v>
      </c>
      <c r="G8" s="7"/>
      <c r="H8" s="10"/>
      <c r="I8" s="7" t="s">
        <v>708</v>
      </c>
      <c r="J8" s="7"/>
    </row>
    <row r="9" ht="25" customHeight="1" spans="1:10">
      <c r="A9" s="7"/>
      <c r="B9" s="11" t="s">
        <v>710</v>
      </c>
      <c r="C9" s="7">
        <v>206832.5</v>
      </c>
      <c r="D9" s="7">
        <v>206832.5</v>
      </c>
      <c r="E9" s="7">
        <v>206832.5</v>
      </c>
      <c r="F9" s="7" t="s">
        <v>708</v>
      </c>
      <c r="G9" s="7"/>
      <c r="H9" s="7"/>
      <c r="I9" s="7" t="s">
        <v>708</v>
      </c>
      <c r="J9" s="7"/>
    </row>
    <row r="10" ht="25" customHeight="1" spans="1:10">
      <c r="A10" s="7" t="s">
        <v>711</v>
      </c>
      <c r="B10" s="7" t="s">
        <v>712</v>
      </c>
      <c r="C10" s="7"/>
      <c r="D10" s="7"/>
      <c r="E10" s="7"/>
      <c r="F10" s="7" t="s">
        <v>713</v>
      </c>
      <c r="G10" s="7"/>
      <c r="H10" s="7"/>
      <c r="I10" s="7"/>
      <c r="J10" s="7"/>
    </row>
    <row r="11" ht="45" customHeight="1" spans="1:10">
      <c r="A11" s="7"/>
      <c r="B11" s="7" t="s">
        <v>890</v>
      </c>
      <c r="C11" s="7"/>
      <c r="D11" s="7"/>
      <c r="E11" s="7"/>
      <c r="F11" s="7" t="s">
        <v>891</v>
      </c>
      <c r="G11" s="7"/>
      <c r="H11" s="7"/>
      <c r="I11" s="7"/>
      <c r="J11" s="7"/>
    </row>
    <row r="12" ht="25" customHeight="1" spans="1:10">
      <c r="A12" s="28" t="s">
        <v>715</v>
      </c>
      <c r="B12" s="28"/>
      <c r="C12" s="28"/>
      <c r="D12" s="28" t="s">
        <v>716</v>
      </c>
      <c r="E12" s="28"/>
      <c r="F12" s="28"/>
      <c r="G12" s="28" t="s">
        <v>717</v>
      </c>
      <c r="H12" s="28" t="s">
        <v>703</v>
      </c>
      <c r="I12" s="28" t="s">
        <v>705</v>
      </c>
      <c r="J12" s="28" t="s">
        <v>718</v>
      </c>
    </row>
    <row r="13" ht="25" customHeight="1" spans="1:10">
      <c r="A13" s="7" t="s">
        <v>719</v>
      </c>
      <c r="B13" s="7" t="s">
        <v>720</v>
      </c>
      <c r="C13" s="7" t="s">
        <v>721</v>
      </c>
      <c r="D13" s="7" t="s">
        <v>722</v>
      </c>
      <c r="E13" s="7" t="s">
        <v>723</v>
      </c>
      <c r="F13" s="28" t="s">
        <v>655</v>
      </c>
      <c r="G13" s="28"/>
      <c r="H13" s="28"/>
      <c r="I13" s="28"/>
      <c r="J13" s="28"/>
    </row>
    <row r="14" ht="25" customHeight="1" spans="1:10">
      <c r="A14" s="7" t="s">
        <v>724</v>
      </c>
      <c r="B14" s="15" t="s">
        <v>659</v>
      </c>
      <c r="C14" s="7" t="s">
        <v>892</v>
      </c>
      <c r="D14" s="7" t="s">
        <v>661</v>
      </c>
      <c r="E14" s="279" t="s">
        <v>893</v>
      </c>
      <c r="F14" s="7" t="s">
        <v>662</v>
      </c>
      <c r="G14" s="279" t="s">
        <v>893</v>
      </c>
      <c r="H14" s="28">
        <v>10</v>
      </c>
      <c r="I14" s="28">
        <v>10</v>
      </c>
      <c r="J14" s="28" t="s">
        <v>620</v>
      </c>
    </row>
    <row r="15" ht="25" customHeight="1" spans="1:10">
      <c r="A15" s="7"/>
      <c r="B15" s="17"/>
      <c r="C15" s="7" t="s">
        <v>894</v>
      </c>
      <c r="D15" s="7" t="s">
        <v>661</v>
      </c>
      <c r="E15" s="279" t="s">
        <v>895</v>
      </c>
      <c r="F15" s="7" t="s">
        <v>667</v>
      </c>
      <c r="G15" s="279" t="s">
        <v>895</v>
      </c>
      <c r="H15" s="28">
        <v>10</v>
      </c>
      <c r="I15" s="28">
        <v>10</v>
      </c>
      <c r="J15" s="28" t="s">
        <v>620</v>
      </c>
    </row>
    <row r="16" ht="25" customHeight="1" spans="1:10">
      <c r="A16" s="7"/>
      <c r="B16" s="18"/>
      <c r="C16" s="7" t="s">
        <v>896</v>
      </c>
      <c r="D16" s="7" t="s">
        <v>661</v>
      </c>
      <c r="E16" s="16">
        <v>36</v>
      </c>
      <c r="F16" s="7" t="s">
        <v>897</v>
      </c>
      <c r="G16" s="16">
        <v>36</v>
      </c>
      <c r="H16" s="28">
        <v>10</v>
      </c>
      <c r="I16" s="28">
        <v>10</v>
      </c>
      <c r="J16" s="28" t="s">
        <v>620</v>
      </c>
    </row>
    <row r="17" ht="50" customHeight="1" spans="1:10">
      <c r="A17" s="7"/>
      <c r="B17" s="7" t="s">
        <v>816</v>
      </c>
      <c r="C17" s="7" t="s">
        <v>898</v>
      </c>
      <c r="D17" s="7" t="s">
        <v>661</v>
      </c>
      <c r="E17" s="279" t="s">
        <v>899</v>
      </c>
      <c r="F17" s="7" t="s">
        <v>728</v>
      </c>
      <c r="G17" s="279" t="s">
        <v>899</v>
      </c>
      <c r="H17" s="28">
        <v>10</v>
      </c>
      <c r="I17" s="28">
        <v>10</v>
      </c>
      <c r="J17" s="28" t="s">
        <v>620</v>
      </c>
    </row>
    <row r="18" ht="33" customHeight="1" spans="1:10">
      <c r="A18" s="7"/>
      <c r="B18" s="7" t="s">
        <v>820</v>
      </c>
      <c r="C18" s="7" t="s">
        <v>900</v>
      </c>
      <c r="D18" s="69" t="s">
        <v>688</v>
      </c>
      <c r="E18" s="16">
        <v>85</v>
      </c>
      <c r="F18" s="7" t="s">
        <v>674</v>
      </c>
      <c r="G18" s="16">
        <v>85</v>
      </c>
      <c r="H18" s="28">
        <v>10</v>
      </c>
      <c r="I18" s="28">
        <v>10</v>
      </c>
      <c r="J18" s="28" t="s">
        <v>620</v>
      </c>
    </row>
    <row r="19" ht="25" customHeight="1" spans="1:10">
      <c r="A19" s="7"/>
      <c r="B19" s="7" t="s">
        <v>734</v>
      </c>
      <c r="C19" s="7" t="s">
        <v>901</v>
      </c>
      <c r="D19" s="7" t="s">
        <v>661</v>
      </c>
      <c r="E19" s="16">
        <v>60</v>
      </c>
      <c r="F19" s="7" t="s">
        <v>902</v>
      </c>
      <c r="G19" s="16">
        <v>60</v>
      </c>
      <c r="H19" s="28">
        <v>10</v>
      </c>
      <c r="I19" s="28">
        <v>10</v>
      </c>
      <c r="J19" s="28" t="s">
        <v>620</v>
      </c>
    </row>
    <row r="20" ht="25" customHeight="1" spans="1:10">
      <c r="A20" s="7" t="s">
        <v>681</v>
      </c>
      <c r="B20" s="7" t="s">
        <v>738</v>
      </c>
      <c r="C20" s="19" t="s">
        <v>903</v>
      </c>
      <c r="D20" s="22" t="s">
        <v>661</v>
      </c>
      <c r="E20" s="21">
        <v>1.65</v>
      </c>
      <c r="F20" s="22" t="s">
        <v>872</v>
      </c>
      <c r="G20" s="21">
        <v>1.65</v>
      </c>
      <c r="H20" s="28">
        <v>15</v>
      </c>
      <c r="I20" s="28">
        <v>15</v>
      </c>
      <c r="J20" s="28" t="s">
        <v>620</v>
      </c>
    </row>
    <row r="21" ht="25" customHeight="1" spans="1:10">
      <c r="A21" s="7" t="s">
        <v>685</v>
      </c>
      <c r="B21" s="7" t="s">
        <v>742</v>
      </c>
      <c r="C21" s="19" t="s">
        <v>788</v>
      </c>
      <c r="D21" s="69" t="s">
        <v>688</v>
      </c>
      <c r="E21" s="21">
        <v>95</v>
      </c>
      <c r="F21" s="22" t="s">
        <v>674</v>
      </c>
      <c r="G21" s="21">
        <v>95</v>
      </c>
      <c r="H21" s="7">
        <v>15</v>
      </c>
      <c r="I21" s="7">
        <v>15</v>
      </c>
      <c r="J21" s="28" t="s">
        <v>620</v>
      </c>
    </row>
    <row r="22" ht="25" customHeight="1" spans="1:10">
      <c r="A22" s="7" t="s">
        <v>744</v>
      </c>
      <c r="B22" s="7"/>
      <c r="C22" s="23"/>
      <c r="D22" s="23"/>
      <c r="E22" s="23"/>
      <c r="F22" s="23"/>
      <c r="G22" s="23"/>
      <c r="H22" s="23"/>
      <c r="I22" s="23"/>
      <c r="J22" s="23"/>
    </row>
    <row r="23" ht="25" customHeight="1" spans="1:10">
      <c r="A23" s="7" t="s">
        <v>745</v>
      </c>
      <c r="B23" s="7"/>
      <c r="C23" s="7"/>
      <c r="D23" s="7"/>
      <c r="E23" s="7"/>
      <c r="F23" s="7"/>
      <c r="G23" s="7"/>
      <c r="H23" s="7">
        <f>F6+SUM(H14:H21)</f>
        <v>100</v>
      </c>
      <c r="I23" s="7">
        <f>I6+SUM(I14:I21)</f>
        <v>100</v>
      </c>
      <c r="J23" s="26" t="s">
        <v>746</v>
      </c>
    </row>
    <row r="24" s="5" customFormat="1" ht="29" customHeight="1" spans="1:10">
      <c r="A24" s="24" t="s">
        <v>690</v>
      </c>
      <c r="B24" s="25"/>
      <c r="C24" s="25"/>
      <c r="D24" s="25"/>
      <c r="E24" s="25"/>
      <c r="F24" s="25"/>
      <c r="G24" s="25"/>
      <c r="H24" s="25"/>
      <c r="I24" s="25"/>
      <c r="J24" s="27"/>
    </row>
    <row r="25" s="5" customFormat="1" ht="27" customHeight="1" spans="1:10">
      <c r="A25" s="24" t="s">
        <v>691</v>
      </c>
      <c r="B25" s="24"/>
      <c r="C25" s="24"/>
      <c r="D25" s="24"/>
      <c r="E25" s="24"/>
      <c r="F25" s="24"/>
      <c r="G25" s="24"/>
      <c r="H25" s="24"/>
      <c r="I25" s="24"/>
      <c r="J25" s="24"/>
    </row>
    <row r="26" s="5" customFormat="1" ht="19" customHeight="1" spans="1:10">
      <c r="A26" s="24" t="s">
        <v>692</v>
      </c>
      <c r="B26" s="24"/>
      <c r="C26" s="24"/>
      <c r="D26" s="24"/>
      <c r="E26" s="24"/>
      <c r="F26" s="24"/>
      <c r="G26" s="24"/>
      <c r="H26" s="24"/>
      <c r="I26" s="24"/>
      <c r="J26" s="24"/>
    </row>
    <row r="27" s="5" customFormat="1" ht="18" customHeight="1" spans="1:10">
      <c r="A27" s="24" t="s">
        <v>747</v>
      </c>
      <c r="B27" s="24"/>
      <c r="C27" s="24"/>
      <c r="D27" s="24"/>
      <c r="E27" s="24"/>
      <c r="F27" s="24"/>
      <c r="G27" s="24"/>
      <c r="H27" s="24"/>
      <c r="I27" s="24"/>
      <c r="J27" s="24"/>
    </row>
    <row r="28" s="5" customFormat="1" ht="18" customHeight="1" spans="1:10">
      <c r="A28" s="24" t="s">
        <v>748</v>
      </c>
      <c r="B28" s="24"/>
      <c r="C28" s="24"/>
      <c r="D28" s="24"/>
      <c r="E28" s="24"/>
      <c r="F28" s="24"/>
      <c r="G28" s="24"/>
      <c r="H28" s="24"/>
      <c r="I28" s="24"/>
      <c r="J28" s="24"/>
    </row>
    <row r="29" s="5" customFormat="1" ht="18" customHeight="1" spans="1:10">
      <c r="A29" s="24" t="s">
        <v>749</v>
      </c>
      <c r="B29" s="24"/>
      <c r="C29" s="24"/>
      <c r="D29" s="24"/>
      <c r="E29" s="24"/>
      <c r="F29" s="24"/>
      <c r="G29" s="24"/>
      <c r="H29" s="24"/>
      <c r="I29" s="24"/>
      <c r="J29" s="24"/>
    </row>
    <row r="30" s="5" customFormat="1" ht="24" customHeight="1" spans="1:10">
      <c r="A30" s="24" t="s">
        <v>750</v>
      </c>
      <c r="B30" s="24"/>
      <c r="C30" s="24"/>
      <c r="D30" s="24"/>
      <c r="E30" s="24"/>
      <c r="F30" s="24"/>
      <c r="G30" s="24"/>
      <c r="H30" s="24"/>
      <c r="I30" s="24"/>
      <c r="J30" s="24"/>
    </row>
  </sheetData>
  <mergeCells count="38">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2:B22"/>
    <mergeCell ref="C22:J22"/>
    <mergeCell ref="A23:G23"/>
    <mergeCell ref="A25:J25"/>
    <mergeCell ref="A26:J26"/>
    <mergeCell ref="A27:J27"/>
    <mergeCell ref="A28:J28"/>
    <mergeCell ref="A29:J29"/>
    <mergeCell ref="A30:J30"/>
    <mergeCell ref="A5:A9"/>
    <mergeCell ref="A10:A11"/>
    <mergeCell ref="A14:A19"/>
    <mergeCell ref="B14:B16"/>
    <mergeCell ref="G12:G13"/>
    <mergeCell ref="H12:H13"/>
    <mergeCell ref="I12:I13"/>
    <mergeCell ref="J12:J13"/>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J36"/>
  <sheetViews>
    <sheetView workbookViewId="0">
      <selection activeCell="L11" sqref="L11"/>
    </sheetView>
  </sheetViews>
  <sheetFormatPr defaultColWidth="8.8" defaultRowHeight="15.5"/>
  <cols>
    <col min="1" max="1" width="7.7" style="4" customWidth="1"/>
    <col min="2" max="2" width="11.4" style="4" customWidth="1"/>
    <col min="3" max="3" width="20" style="4" customWidth="1"/>
    <col min="4"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636</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C7+C8+C9</f>
        <v>1532948.05</v>
      </c>
      <c r="D6" s="8">
        <f>D7+D8+D9</f>
        <v>1532948.05</v>
      </c>
      <c r="E6" s="8">
        <f>E7+E8+E9</f>
        <v>1532948.05</v>
      </c>
      <c r="F6" s="7">
        <v>10</v>
      </c>
      <c r="G6" s="7"/>
      <c r="H6" s="9">
        <f>E6/D6</f>
        <v>1</v>
      </c>
      <c r="I6" s="7">
        <v>10</v>
      </c>
      <c r="J6" s="7"/>
    </row>
    <row r="7" ht="25" customHeight="1" spans="1:10">
      <c r="A7" s="7"/>
      <c r="B7" s="7" t="s">
        <v>707</v>
      </c>
      <c r="C7" s="8">
        <v>1280691.6</v>
      </c>
      <c r="D7" s="8">
        <v>1280691.6</v>
      </c>
      <c r="E7" s="8">
        <v>1280691.6</v>
      </c>
      <c r="F7" s="7" t="s">
        <v>708</v>
      </c>
      <c r="G7" s="7"/>
      <c r="H7" s="10"/>
      <c r="I7" s="7" t="s">
        <v>708</v>
      </c>
      <c r="J7" s="7"/>
    </row>
    <row r="8" ht="25" customHeight="1" spans="1:10">
      <c r="A8" s="7"/>
      <c r="B8" s="11" t="s">
        <v>709</v>
      </c>
      <c r="C8" s="7"/>
      <c r="D8" s="10"/>
      <c r="E8" s="10"/>
      <c r="F8" s="7" t="s">
        <v>708</v>
      </c>
      <c r="G8" s="7"/>
      <c r="H8" s="10"/>
      <c r="I8" s="7" t="s">
        <v>708</v>
      </c>
      <c r="J8" s="7"/>
    </row>
    <row r="9" ht="25" customHeight="1" spans="1:10">
      <c r="A9" s="7"/>
      <c r="B9" s="11" t="s">
        <v>710</v>
      </c>
      <c r="C9" s="7">
        <v>252256.45</v>
      </c>
      <c r="D9" s="10">
        <v>252256.45</v>
      </c>
      <c r="E9" s="10">
        <v>252256.45</v>
      </c>
      <c r="F9" s="7" t="s">
        <v>708</v>
      </c>
      <c r="G9" s="7"/>
      <c r="H9" s="7"/>
      <c r="I9" s="7" t="s">
        <v>708</v>
      </c>
      <c r="J9" s="7"/>
    </row>
    <row r="10" ht="25" customHeight="1" spans="1:10">
      <c r="A10" s="7" t="s">
        <v>711</v>
      </c>
      <c r="B10" s="7" t="s">
        <v>712</v>
      </c>
      <c r="C10" s="7"/>
      <c r="D10" s="7"/>
      <c r="E10" s="7"/>
      <c r="F10" s="7" t="s">
        <v>713</v>
      </c>
      <c r="G10" s="7"/>
      <c r="H10" s="7"/>
      <c r="I10" s="7"/>
      <c r="J10" s="7"/>
    </row>
    <row r="11" ht="45" customHeight="1" spans="1:10">
      <c r="A11" s="7"/>
      <c r="B11" s="12" t="s">
        <v>904</v>
      </c>
      <c r="C11" s="13"/>
      <c r="D11" s="13"/>
      <c r="E11" s="14"/>
      <c r="F11" s="7" t="s">
        <v>904</v>
      </c>
      <c r="G11" s="7"/>
      <c r="H11" s="7"/>
      <c r="I11" s="7"/>
      <c r="J11" s="7"/>
    </row>
    <row r="12" ht="25" customHeight="1" spans="1:10">
      <c r="A12" s="28" t="s">
        <v>715</v>
      </c>
      <c r="B12" s="28"/>
      <c r="C12" s="28"/>
      <c r="D12" s="28" t="s">
        <v>716</v>
      </c>
      <c r="E12" s="28"/>
      <c r="F12" s="28"/>
      <c r="G12" s="28" t="s">
        <v>717</v>
      </c>
      <c r="H12" s="28" t="s">
        <v>703</v>
      </c>
      <c r="I12" s="28" t="s">
        <v>705</v>
      </c>
      <c r="J12" s="28" t="s">
        <v>718</v>
      </c>
    </row>
    <row r="13" ht="25" customHeight="1" spans="1:10">
      <c r="A13" s="7" t="s">
        <v>719</v>
      </c>
      <c r="B13" s="7" t="s">
        <v>720</v>
      </c>
      <c r="C13" s="7" t="s">
        <v>721</v>
      </c>
      <c r="D13" s="7" t="s">
        <v>722</v>
      </c>
      <c r="E13" s="7" t="s">
        <v>723</v>
      </c>
      <c r="F13" s="28" t="s">
        <v>655</v>
      </c>
      <c r="G13" s="28"/>
      <c r="H13" s="28"/>
      <c r="I13" s="28"/>
      <c r="J13" s="28"/>
    </row>
    <row r="14" ht="25" customHeight="1" spans="1:10">
      <c r="A14" s="7" t="s">
        <v>724</v>
      </c>
      <c r="B14" s="15" t="s">
        <v>659</v>
      </c>
      <c r="C14" s="7" t="s">
        <v>905</v>
      </c>
      <c r="D14" s="7" t="s">
        <v>661</v>
      </c>
      <c r="E14" s="7">
        <v>16</v>
      </c>
      <c r="F14" s="7" t="s">
        <v>897</v>
      </c>
      <c r="G14" s="7">
        <v>16</v>
      </c>
      <c r="H14" s="28">
        <v>8</v>
      </c>
      <c r="I14" s="28">
        <v>8</v>
      </c>
      <c r="J14" s="28" t="s">
        <v>620</v>
      </c>
    </row>
    <row r="15" ht="25" customHeight="1" spans="1:10">
      <c r="A15" s="7"/>
      <c r="B15" s="17"/>
      <c r="C15" s="7" t="s">
        <v>906</v>
      </c>
      <c r="D15" s="7" t="s">
        <v>661</v>
      </c>
      <c r="E15" s="7">
        <v>25</v>
      </c>
      <c r="F15" s="7" t="s">
        <v>907</v>
      </c>
      <c r="G15" s="7">
        <v>25</v>
      </c>
      <c r="H15" s="28">
        <v>8</v>
      </c>
      <c r="I15" s="28">
        <v>8</v>
      </c>
      <c r="J15" s="28" t="s">
        <v>620</v>
      </c>
    </row>
    <row r="16" ht="25" customHeight="1" spans="1:10">
      <c r="A16" s="7"/>
      <c r="B16" s="18"/>
      <c r="C16" s="95" t="s">
        <v>908</v>
      </c>
      <c r="D16" s="7" t="s">
        <v>661</v>
      </c>
      <c r="E16" s="16">
        <v>15</v>
      </c>
      <c r="F16" s="7" t="s">
        <v>855</v>
      </c>
      <c r="G16" s="16">
        <v>15</v>
      </c>
      <c r="H16" s="28">
        <v>8</v>
      </c>
      <c r="I16" s="28">
        <v>8</v>
      </c>
      <c r="J16" s="28" t="s">
        <v>620</v>
      </c>
    </row>
    <row r="17" ht="25" customHeight="1" spans="1:10">
      <c r="A17" s="7"/>
      <c r="B17" s="17" t="s">
        <v>672</v>
      </c>
      <c r="C17" s="7" t="s">
        <v>909</v>
      </c>
      <c r="D17" s="7" t="s">
        <v>661</v>
      </c>
      <c r="E17" s="280" t="s">
        <v>910</v>
      </c>
      <c r="F17" s="7" t="s">
        <v>728</v>
      </c>
      <c r="G17" s="16" t="s">
        <v>679</v>
      </c>
      <c r="H17" s="28">
        <v>5</v>
      </c>
      <c r="I17" s="28">
        <v>5</v>
      </c>
      <c r="J17" s="28" t="s">
        <v>620</v>
      </c>
    </row>
    <row r="18" ht="25" customHeight="1" spans="1:10">
      <c r="A18" s="7"/>
      <c r="B18" s="17"/>
      <c r="C18" s="7" t="s">
        <v>911</v>
      </c>
      <c r="D18" s="7" t="s">
        <v>661</v>
      </c>
      <c r="E18" s="280" t="s">
        <v>910</v>
      </c>
      <c r="F18" s="7" t="s">
        <v>728</v>
      </c>
      <c r="G18" s="16" t="s">
        <v>679</v>
      </c>
      <c r="H18" s="28">
        <v>5</v>
      </c>
      <c r="I18" s="28">
        <v>5</v>
      </c>
      <c r="J18" s="28" t="s">
        <v>620</v>
      </c>
    </row>
    <row r="19" ht="25" customHeight="1" spans="1:10">
      <c r="A19" s="7"/>
      <c r="B19" s="18"/>
      <c r="C19" s="7" t="s">
        <v>912</v>
      </c>
      <c r="D19" s="7" t="s">
        <v>661</v>
      </c>
      <c r="E19" s="279" t="s">
        <v>910</v>
      </c>
      <c r="F19" s="7" t="s">
        <v>728</v>
      </c>
      <c r="G19" s="16" t="s">
        <v>679</v>
      </c>
      <c r="H19" s="28">
        <v>5</v>
      </c>
      <c r="I19" s="28">
        <v>5</v>
      </c>
      <c r="J19" s="28" t="s">
        <v>620</v>
      </c>
    </row>
    <row r="20" ht="33" customHeight="1" spans="1:10">
      <c r="A20" s="7"/>
      <c r="B20" s="7" t="s">
        <v>820</v>
      </c>
      <c r="C20" s="7" t="s">
        <v>913</v>
      </c>
      <c r="D20" s="69" t="s">
        <v>688</v>
      </c>
      <c r="E20" s="280" t="s">
        <v>914</v>
      </c>
      <c r="F20" s="7" t="s">
        <v>674</v>
      </c>
      <c r="G20" s="16">
        <v>90</v>
      </c>
      <c r="H20" s="28">
        <v>10</v>
      </c>
      <c r="I20" s="28">
        <v>10</v>
      </c>
      <c r="J20" s="28" t="s">
        <v>620</v>
      </c>
    </row>
    <row r="21" ht="33" customHeight="1" spans="1:10">
      <c r="A21" s="15" t="s">
        <v>681</v>
      </c>
      <c r="B21" s="15" t="s">
        <v>761</v>
      </c>
      <c r="C21" s="7" t="s">
        <v>915</v>
      </c>
      <c r="D21" s="7" t="s">
        <v>661</v>
      </c>
      <c r="E21" s="280" t="s">
        <v>916</v>
      </c>
      <c r="F21" s="7" t="s">
        <v>728</v>
      </c>
      <c r="G21" s="16" t="s">
        <v>679</v>
      </c>
      <c r="H21" s="28">
        <v>5</v>
      </c>
      <c r="I21" s="28">
        <v>5</v>
      </c>
      <c r="J21" s="28" t="s">
        <v>620</v>
      </c>
    </row>
    <row r="22" ht="33" customHeight="1" spans="1:10">
      <c r="A22" s="17"/>
      <c r="B22" s="18"/>
      <c r="C22" s="7" t="s">
        <v>917</v>
      </c>
      <c r="D22" s="7" t="s">
        <v>661</v>
      </c>
      <c r="E22" s="280" t="s">
        <v>918</v>
      </c>
      <c r="F22" s="7" t="s">
        <v>728</v>
      </c>
      <c r="G22" s="16" t="s">
        <v>679</v>
      </c>
      <c r="H22" s="28">
        <v>5</v>
      </c>
      <c r="I22" s="28">
        <v>5</v>
      </c>
      <c r="J22" s="28" t="s">
        <v>620</v>
      </c>
    </row>
    <row r="23" ht="33" customHeight="1" spans="1:10">
      <c r="A23" s="17"/>
      <c r="B23" s="17" t="s">
        <v>764</v>
      </c>
      <c r="C23" s="7" t="s">
        <v>919</v>
      </c>
      <c r="D23" s="7" t="s">
        <v>661</v>
      </c>
      <c r="E23" s="280" t="s">
        <v>918</v>
      </c>
      <c r="F23" s="7" t="s">
        <v>728</v>
      </c>
      <c r="G23" s="16" t="s">
        <v>679</v>
      </c>
      <c r="H23" s="28">
        <v>5</v>
      </c>
      <c r="I23" s="28">
        <v>5</v>
      </c>
      <c r="J23" s="28" t="s">
        <v>620</v>
      </c>
    </row>
    <row r="24" ht="33" customHeight="1" spans="1:10">
      <c r="A24" s="17"/>
      <c r="B24" s="18"/>
      <c r="C24" s="7" t="s">
        <v>920</v>
      </c>
      <c r="D24" s="7" t="s">
        <v>661</v>
      </c>
      <c r="E24" s="280" t="s">
        <v>918</v>
      </c>
      <c r="F24" s="7" t="s">
        <v>728</v>
      </c>
      <c r="G24" s="16" t="s">
        <v>679</v>
      </c>
      <c r="H24" s="28">
        <v>5</v>
      </c>
      <c r="I24" s="28">
        <v>5</v>
      </c>
      <c r="J24" s="28" t="s">
        <v>620</v>
      </c>
    </row>
    <row r="25" ht="33" customHeight="1" spans="1:10">
      <c r="A25" s="17"/>
      <c r="B25" s="18" t="s">
        <v>769</v>
      </c>
      <c r="C25" s="7" t="s">
        <v>921</v>
      </c>
      <c r="D25" s="7" t="s">
        <v>661</v>
      </c>
      <c r="E25" s="280" t="s">
        <v>918</v>
      </c>
      <c r="F25" s="7" t="s">
        <v>728</v>
      </c>
      <c r="G25" s="16" t="s">
        <v>679</v>
      </c>
      <c r="H25" s="28">
        <v>5</v>
      </c>
      <c r="I25" s="28">
        <v>5</v>
      </c>
      <c r="J25" s="28" t="s">
        <v>620</v>
      </c>
    </row>
    <row r="26" ht="25" customHeight="1" spans="1:10">
      <c r="A26" s="18"/>
      <c r="B26" s="7" t="s">
        <v>738</v>
      </c>
      <c r="C26" s="7" t="s">
        <v>922</v>
      </c>
      <c r="D26" s="7" t="s">
        <v>661</v>
      </c>
      <c r="E26" s="280" t="s">
        <v>918</v>
      </c>
      <c r="F26" s="7" t="s">
        <v>728</v>
      </c>
      <c r="G26" s="16" t="s">
        <v>679</v>
      </c>
      <c r="H26" s="28">
        <v>6</v>
      </c>
      <c r="I26" s="28">
        <v>6</v>
      </c>
      <c r="J26" s="28" t="s">
        <v>620</v>
      </c>
    </row>
    <row r="27" ht="25" customHeight="1" spans="1:10">
      <c r="A27" s="7" t="s">
        <v>685</v>
      </c>
      <c r="B27" s="7" t="s">
        <v>742</v>
      </c>
      <c r="C27" s="19" t="s">
        <v>923</v>
      </c>
      <c r="D27" s="69" t="s">
        <v>688</v>
      </c>
      <c r="E27" s="281" t="s">
        <v>877</v>
      </c>
      <c r="F27" s="22" t="s">
        <v>674</v>
      </c>
      <c r="G27" s="21">
        <v>95</v>
      </c>
      <c r="H27" s="7">
        <v>10</v>
      </c>
      <c r="I27" s="7">
        <v>10</v>
      </c>
      <c r="J27" s="28" t="s">
        <v>620</v>
      </c>
    </row>
    <row r="28" ht="25" customHeight="1" spans="1:10">
      <c r="A28" s="7" t="s">
        <v>744</v>
      </c>
      <c r="B28" s="7"/>
      <c r="C28" s="23"/>
      <c r="D28" s="23"/>
      <c r="E28" s="23"/>
      <c r="F28" s="23"/>
      <c r="G28" s="23"/>
      <c r="H28" s="23"/>
      <c r="I28" s="23"/>
      <c r="J28" s="23"/>
    </row>
    <row r="29" ht="25" customHeight="1" spans="1:10">
      <c r="A29" s="7" t="s">
        <v>745</v>
      </c>
      <c r="B29" s="7"/>
      <c r="C29" s="7"/>
      <c r="D29" s="7"/>
      <c r="E29" s="7"/>
      <c r="F29" s="7"/>
      <c r="G29" s="7"/>
      <c r="H29" s="7">
        <f>F6+SUM(H14:H27)</f>
        <v>100</v>
      </c>
      <c r="I29" s="7">
        <f>I6+SUM(I14:I27)</f>
        <v>100</v>
      </c>
      <c r="J29" s="26" t="s">
        <v>746</v>
      </c>
    </row>
    <row r="30" s="5" customFormat="1" ht="29" customHeight="1" spans="1:10">
      <c r="A30" s="24" t="s">
        <v>690</v>
      </c>
      <c r="B30" s="25"/>
      <c r="C30" s="25"/>
      <c r="D30" s="25"/>
      <c r="E30" s="25"/>
      <c r="F30" s="25"/>
      <c r="G30" s="25"/>
      <c r="H30" s="25"/>
      <c r="I30" s="25"/>
      <c r="J30" s="27"/>
    </row>
    <row r="31" s="5" customFormat="1" ht="27" customHeight="1" spans="1:10">
      <c r="A31" s="24" t="s">
        <v>691</v>
      </c>
      <c r="B31" s="24"/>
      <c r="C31" s="24"/>
      <c r="D31" s="24"/>
      <c r="E31" s="24"/>
      <c r="F31" s="24"/>
      <c r="G31" s="24"/>
      <c r="H31" s="24"/>
      <c r="I31" s="24"/>
      <c r="J31" s="24"/>
    </row>
    <row r="32" s="5" customFormat="1" ht="19" customHeight="1" spans="1:10">
      <c r="A32" s="24" t="s">
        <v>692</v>
      </c>
      <c r="B32" s="24"/>
      <c r="C32" s="24"/>
      <c r="D32" s="24"/>
      <c r="E32" s="24"/>
      <c r="F32" s="24"/>
      <c r="G32" s="24"/>
      <c r="H32" s="24"/>
      <c r="I32" s="24"/>
      <c r="J32" s="24"/>
    </row>
    <row r="33" s="5" customFormat="1" ht="18" customHeight="1" spans="1:10">
      <c r="A33" s="24" t="s">
        <v>747</v>
      </c>
      <c r="B33" s="24"/>
      <c r="C33" s="24"/>
      <c r="D33" s="24"/>
      <c r="E33" s="24"/>
      <c r="F33" s="24"/>
      <c r="G33" s="24"/>
      <c r="H33" s="24"/>
      <c r="I33" s="24"/>
      <c r="J33" s="24"/>
    </row>
    <row r="34" s="5" customFormat="1" ht="18" customHeight="1" spans="1:10">
      <c r="A34" s="24" t="s">
        <v>748</v>
      </c>
      <c r="B34" s="24"/>
      <c r="C34" s="24"/>
      <c r="D34" s="24"/>
      <c r="E34" s="24"/>
      <c r="F34" s="24"/>
      <c r="G34" s="24"/>
      <c r="H34" s="24"/>
      <c r="I34" s="24"/>
      <c r="J34" s="24"/>
    </row>
    <row r="35" s="5" customFormat="1" ht="18" customHeight="1" spans="1:10">
      <c r="A35" s="24" t="s">
        <v>749</v>
      </c>
      <c r="B35" s="24"/>
      <c r="C35" s="24"/>
      <c r="D35" s="24"/>
      <c r="E35" s="24"/>
      <c r="F35" s="24"/>
      <c r="G35" s="24"/>
      <c r="H35" s="24"/>
      <c r="I35" s="24"/>
      <c r="J35" s="24"/>
    </row>
    <row r="36" s="5" customFormat="1" ht="24" customHeight="1" spans="1:10">
      <c r="A36" s="24" t="s">
        <v>750</v>
      </c>
      <c r="B36" s="24"/>
      <c r="C36" s="24"/>
      <c r="D36" s="24"/>
      <c r="E36" s="24"/>
      <c r="F36" s="24"/>
      <c r="G36" s="24"/>
      <c r="H36" s="24"/>
      <c r="I36" s="24"/>
      <c r="J36" s="24"/>
    </row>
  </sheetData>
  <mergeCells count="42">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8:B28"/>
    <mergeCell ref="C28:J28"/>
    <mergeCell ref="A29:G29"/>
    <mergeCell ref="A31:J31"/>
    <mergeCell ref="A32:J32"/>
    <mergeCell ref="A33:J33"/>
    <mergeCell ref="A34:J34"/>
    <mergeCell ref="A35:J35"/>
    <mergeCell ref="A36:J36"/>
    <mergeCell ref="A5:A9"/>
    <mergeCell ref="A10:A11"/>
    <mergeCell ref="A14:A20"/>
    <mergeCell ref="A21:A26"/>
    <mergeCell ref="B14:B16"/>
    <mergeCell ref="B17:B19"/>
    <mergeCell ref="B21:B22"/>
    <mergeCell ref="B23:B24"/>
    <mergeCell ref="G12:G13"/>
    <mergeCell ref="H12:H13"/>
    <mergeCell ref="I12:I13"/>
    <mergeCell ref="J12:J13"/>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J31"/>
  <sheetViews>
    <sheetView workbookViewId="0">
      <selection activeCell="M9" sqref="M9"/>
    </sheetView>
  </sheetViews>
  <sheetFormatPr defaultColWidth="8.8" defaultRowHeight="15.5"/>
  <cols>
    <col min="1" max="1" width="7.7" style="4" customWidth="1"/>
    <col min="2" max="2" width="11.4" style="4" customWidth="1"/>
    <col min="3" max="3" width="20" style="4" customWidth="1"/>
    <col min="4"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637</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C7+C9</f>
        <v>805038.31</v>
      </c>
      <c r="D6" s="8">
        <f>D7+D9</f>
        <v>805038.31</v>
      </c>
      <c r="E6" s="8">
        <f>E7+E9</f>
        <v>805038.31</v>
      </c>
      <c r="F6" s="7">
        <v>10</v>
      </c>
      <c r="G6" s="7"/>
      <c r="H6" s="9">
        <f>E6/D6</f>
        <v>1</v>
      </c>
      <c r="I6" s="7">
        <v>10</v>
      </c>
      <c r="J6" s="7"/>
    </row>
    <row r="7" ht="25" customHeight="1" spans="1:10">
      <c r="A7" s="7"/>
      <c r="B7" s="7" t="s">
        <v>707</v>
      </c>
      <c r="C7" s="8">
        <v>736694.31</v>
      </c>
      <c r="D7" s="8">
        <v>736694.31</v>
      </c>
      <c r="E7" s="8">
        <v>736694.31</v>
      </c>
      <c r="F7" s="7" t="s">
        <v>708</v>
      </c>
      <c r="G7" s="7"/>
      <c r="H7" s="10"/>
      <c r="I7" s="7" t="s">
        <v>708</v>
      </c>
      <c r="J7" s="7"/>
    </row>
    <row r="8" ht="25" customHeight="1" spans="1:10">
      <c r="A8" s="7"/>
      <c r="B8" s="11" t="s">
        <v>709</v>
      </c>
      <c r="C8" s="94"/>
      <c r="D8" s="94"/>
      <c r="E8" s="94"/>
      <c r="F8" s="7" t="s">
        <v>708</v>
      </c>
      <c r="G8" s="7"/>
      <c r="H8" s="10"/>
      <c r="I8" s="7" t="s">
        <v>708</v>
      </c>
      <c r="J8" s="7"/>
    </row>
    <row r="9" ht="25" customHeight="1" spans="1:10">
      <c r="A9" s="7"/>
      <c r="B9" s="11" t="s">
        <v>710</v>
      </c>
      <c r="C9" s="8">
        <v>68344</v>
      </c>
      <c r="D9" s="8">
        <v>68344</v>
      </c>
      <c r="E9" s="8">
        <v>68344</v>
      </c>
      <c r="F9" s="7" t="s">
        <v>708</v>
      </c>
      <c r="G9" s="7"/>
      <c r="H9" s="7"/>
      <c r="I9" s="7" t="s">
        <v>708</v>
      </c>
      <c r="J9" s="7"/>
    </row>
    <row r="10" s="4" customFormat="1" ht="25" customHeight="1" spans="1:10">
      <c r="A10" s="7" t="s">
        <v>711</v>
      </c>
      <c r="B10" s="7" t="s">
        <v>712</v>
      </c>
      <c r="C10" s="7"/>
      <c r="D10" s="7"/>
      <c r="E10" s="7"/>
      <c r="F10" s="7" t="s">
        <v>713</v>
      </c>
      <c r="G10" s="7"/>
      <c r="H10" s="7"/>
      <c r="I10" s="7"/>
      <c r="J10" s="7"/>
    </row>
    <row r="11" s="4" customFormat="1" ht="45" customHeight="1" spans="1:10">
      <c r="A11" s="7"/>
      <c r="B11" s="12" t="s">
        <v>924</v>
      </c>
      <c r="C11" s="13"/>
      <c r="D11" s="13"/>
      <c r="E11" s="14"/>
      <c r="F11" s="7" t="s">
        <v>925</v>
      </c>
      <c r="G11" s="7"/>
      <c r="H11" s="7"/>
      <c r="I11" s="7"/>
      <c r="J11" s="7"/>
    </row>
    <row r="12" s="4" customFormat="1" ht="25" customHeight="1" spans="1:10">
      <c r="A12" s="7" t="s">
        <v>715</v>
      </c>
      <c r="B12" s="7"/>
      <c r="C12" s="7"/>
      <c r="D12" s="7" t="s">
        <v>716</v>
      </c>
      <c r="E12" s="7"/>
      <c r="F12" s="7"/>
      <c r="G12" s="7" t="s">
        <v>717</v>
      </c>
      <c r="H12" s="7" t="s">
        <v>703</v>
      </c>
      <c r="I12" s="7" t="s">
        <v>705</v>
      </c>
      <c r="J12" s="7" t="s">
        <v>718</v>
      </c>
    </row>
    <row r="13" s="4" customFormat="1" ht="25" customHeight="1" spans="1:10">
      <c r="A13" s="7" t="s">
        <v>719</v>
      </c>
      <c r="B13" s="7" t="s">
        <v>720</v>
      </c>
      <c r="C13" s="7" t="s">
        <v>721</v>
      </c>
      <c r="D13" s="7" t="s">
        <v>722</v>
      </c>
      <c r="E13" s="7" t="s">
        <v>723</v>
      </c>
      <c r="F13" s="7" t="s">
        <v>655</v>
      </c>
      <c r="G13" s="7"/>
      <c r="H13" s="7"/>
      <c r="I13" s="7"/>
      <c r="J13" s="7"/>
    </row>
    <row r="14" s="4" customFormat="1" ht="25" customHeight="1" spans="1:10">
      <c r="A14" s="7" t="s">
        <v>724</v>
      </c>
      <c r="B14" s="15" t="s">
        <v>659</v>
      </c>
      <c r="C14" s="7" t="s">
        <v>926</v>
      </c>
      <c r="D14" s="7" t="s">
        <v>661</v>
      </c>
      <c r="E14" s="16">
        <v>16.89</v>
      </c>
      <c r="F14" s="7" t="s">
        <v>927</v>
      </c>
      <c r="G14" s="7">
        <v>16.89</v>
      </c>
      <c r="H14" s="7">
        <v>10</v>
      </c>
      <c r="I14" s="7">
        <v>10</v>
      </c>
      <c r="J14" s="7" t="s">
        <v>620</v>
      </c>
    </row>
    <row r="15" s="4" customFormat="1" ht="25" customHeight="1" spans="1:10">
      <c r="A15" s="7"/>
      <c r="B15" s="17"/>
      <c r="C15" s="7" t="s">
        <v>928</v>
      </c>
      <c r="D15" s="7" t="s">
        <v>661</v>
      </c>
      <c r="E15" s="7">
        <v>1400</v>
      </c>
      <c r="F15" s="7" t="s">
        <v>929</v>
      </c>
      <c r="G15" s="7">
        <v>1400</v>
      </c>
      <c r="H15" s="7">
        <v>10</v>
      </c>
      <c r="I15" s="7">
        <v>10</v>
      </c>
      <c r="J15" s="7" t="s">
        <v>620</v>
      </c>
    </row>
    <row r="16" s="4" customFormat="1" ht="25" customHeight="1" spans="1:10">
      <c r="A16" s="7"/>
      <c r="B16" s="17"/>
      <c r="C16" s="7" t="s">
        <v>930</v>
      </c>
      <c r="D16" s="7" t="s">
        <v>661</v>
      </c>
      <c r="E16" s="7">
        <v>4000</v>
      </c>
      <c r="F16" s="7" t="s">
        <v>929</v>
      </c>
      <c r="G16" s="7">
        <v>4000</v>
      </c>
      <c r="H16" s="7">
        <v>10</v>
      </c>
      <c r="I16" s="7">
        <v>10</v>
      </c>
      <c r="J16" s="7" t="s">
        <v>620</v>
      </c>
    </row>
    <row r="17" s="4" customFormat="1" ht="25" customHeight="1" spans="1:10">
      <c r="A17" s="7"/>
      <c r="B17" s="18"/>
      <c r="C17" s="95" t="s">
        <v>931</v>
      </c>
      <c r="D17" s="7" t="s">
        <v>661</v>
      </c>
      <c r="E17" s="16">
        <v>37</v>
      </c>
      <c r="F17" s="7" t="s">
        <v>667</v>
      </c>
      <c r="G17" s="16">
        <v>37</v>
      </c>
      <c r="H17" s="7">
        <v>10</v>
      </c>
      <c r="I17" s="7">
        <v>10</v>
      </c>
      <c r="J17" s="7" t="s">
        <v>620</v>
      </c>
    </row>
    <row r="18" s="4" customFormat="1" ht="25" customHeight="1" spans="1:10">
      <c r="A18" s="7"/>
      <c r="B18" s="17" t="s">
        <v>672</v>
      </c>
      <c r="C18" s="7" t="s">
        <v>932</v>
      </c>
      <c r="D18" s="69" t="s">
        <v>688</v>
      </c>
      <c r="E18" s="280" t="s">
        <v>730</v>
      </c>
      <c r="F18" s="7" t="s">
        <v>674</v>
      </c>
      <c r="G18" s="16">
        <v>100</v>
      </c>
      <c r="H18" s="7">
        <v>10</v>
      </c>
      <c r="I18" s="7">
        <v>10</v>
      </c>
      <c r="J18" s="7" t="s">
        <v>620</v>
      </c>
    </row>
    <row r="19" s="4" customFormat="1" ht="33" customHeight="1" spans="1:10">
      <c r="A19" s="7"/>
      <c r="B19" s="7" t="s">
        <v>820</v>
      </c>
      <c r="C19" s="7" t="s">
        <v>887</v>
      </c>
      <c r="D19" s="7" t="s">
        <v>661</v>
      </c>
      <c r="E19" s="280" t="s">
        <v>730</v>
      </c>
      <c r="F19" s="7" t="s">
        <v>674</v>
      </c>
      <c r="G19" s="16">
        <v>100</v>
      </c>
      <c r="H19" s="7">
        <v>10</v>
      </c>
      <c r="I19" s="7">
        <v>10</v>
      </c>
      <c r="J19" s="7" t="s">
        <v>620</v>
      </c>
    </row>
    <row r="20" s="4" customFormat="1" ht="33" customHeight="1" spans="1:10">
      <c r="A20" s="17" t="s">
        <v>681</v>
      </c>
      <c r="B20" s="17" t="s">
        <v>738</v>
      </c>
      <c r="C20" s="7" t="s">
        <v>683</v>
      </c>
      <c r="D20" s="7" t="s">
        <v>661</v>
      </c>
      <c r="E20" s="280" t="s">
        <v>679</v>
      </c>
      <c r="F20" s="7" t="s">
        <v>728</v>
      </c>
      <c r="G20" s="16" t="s">
        <v>679</v>
      </c>
      <c r="H20" s="7">
        <v>10</v>
      </c>
      <c r="I20" s="7">
        <v>10</v>
      </c>
      <c r="J20" s="7" t="s">
        <v>620</v>
      </c>
    </row>
    <row r="21" s="4" customFormat="1" ht="25" customHeight="1" spans="1:10">
      <c r="A21" s="18"/>
      <c r="B21" s="18"/>
      <c r="C21" s="7" t="s">
        <v>933</v>
      </c>
      <c r="D21" s="7" t="s">
        <v>661</v>
      </c>
      <c r="E21" s="280" t="s">
        <v>934</v>
      </c>
      <c r="F21" s="22" t="s">
        <v>728</v>
      </c>
      <c r="G21" s="16" t="s">
        <v>679</v>
      </c>
      <c r="H21" s="7">
        <v>10</v>
      </c>
      <c r="I21" s="7">
        <v>10</v>
      </c>
      <c r="J21" s="7" t="s">
        <v>620</v>
      </c>
    </row>
    <row r="22" s="4" customFormat="1" ht="25" customHeight="1" spans="1:10">
      <c r="A22" s="7" t="s">
        <v>685</v>
      </c>
      <c r="B22" s="7" t="s">
        <v>742</v>
      </c>
      <c r="C22" s="7" t="s">
        <v>923</v>
      </c>
      <c r="D22" s="69" t="s">
        <v>688</v>
      </c>
      <c r="E22" s="280" t="s">
        <v>877</v>
      </c>
      <c r="F22" s="22" t="s">
        <v>674</v>
      </c>
      <c r="G22" s="21">
        <v>95</v>
      </c>
      <c r="H22" s="7">
        <v>10</v>
      </c>
      <c r="I22" s="7">
        <v>10</v>
      </c>
      <c r="J22" s="7" t="s">
        <v>620</v>
      </c>
    </row>
    <row r="23" s="4" customFormat="1" ht="25" customHeight="1" spans="1:10">
      <c r="A23" s="7" t="s">
        <v>744</v>
      </c>
      <c r="B23" s="7"/>
      <c r="C23" s="23"/>
      <c r="D23" s="23"/>
      <c r="E23" s="23"/>
      <c r="F23" s="23"/>
      <c r="G23" s="23"/>
      <c r="H23" s="23"/>
      <c r="I23" s="23"/>
      <c r="J23" s="23"/>
    </row>
    <row r="24" s="4" customFormat="1" ht="25" customHeight="1" spans="1:10">
      <c r="A24" s="7" t="s">
        <v>745</v>
      </c>
      <c r="B24" s="7"/>
      <c r="C24" s="7"/>
      <c r="D24" s="7"/>
      <c r="E24" s="7"/>
      <c r="F24" s="7"/>
      <c r="G24" s="7"/>
      <c r="H24" s="7">
        <f>F6+SUM(H14:H22)</f>
        <v>100</v>
      </c>
      <c r="I24" s="7">
        <f>I6+SUM(I14:I22)</f>
        <v>100</v>
      </c>
      <c r="J24" s="26" t="s">
        <v>746</v>
      </c>
    </row>
    <row r="25" s="5" customFormat="1" ht="29" customHeight="1" spans="1:10">
      <c r="A25" s="24" t="s">
        <v>690</v>
      </c>
      <c r="B25" s="25"/>
      <c r="C25" s="25"/>
      <c r="D25" s="25"/>
      <c r="E25" s="25"/>
      <c r="F25" s="25"/>
      <c r="G25" s="25"/>
      <c r="H25" s="25"/>
      <c r="I25" s="25"/>
      <c r="J25" s="27"/>
    </row>
    <row r="26" s="5" customFormat="1" ht="27" customHeight="1" spans="1:10">
      <c r="A26" s="24" t="s">
        <v>691</v>
      </c>
      <c r="B26" s="24"/>
      <c r="C26" s="24"/>
      <c r="D26" s="24"/>
      <c r="E26" s="24"/>
      <c r="F26" s="24"/>
      <c r="G26" s="24"/>
      <c r="H26" s="24"/>
      <c r="I26" s="24"/>
      <c r="J26" s="24"/>
    </row>
    <row r="27" s="5" customFormat="1" ht="19" customHeight="1" spans="1:10">
      <c r="A27" s="24" t="s">
        <v>692</v>
      </c>
      <c r="B27" s="24"/>
      <c r="C27" s="24"/>
      <c r="D27" s="24"/>
      <c r="E27" s="24"/>
      <c r="F27" s="24"/>
      <c r="G27" s="24"/>
      <c r="H27" s="24"/>
      <c r="I27" s="24"/>
      <c r="J27" s="24"/>
    </row>
    <row r="28" s="5" customFormat="1" ht="18" customHeight="1" spans="1:10">
      <c r="A28" s="24" t="s">
        <v>747</v>
      </c>
      <c r="B28" s="24"/>
      <c r="C28" s="24"/>
      <c r="D28" s="24"/>
      <c r="E28" s="24"/>
      <c r="F28" s="24"/>
      <c r="G28" s="24"/>
      <c r="H28" s="24"/>
      <c r="I28" s="24"/>
      <c r="J28" s="24"/>
    </row>
    <row r="29" s="5" customFormat="1" ht="18" customHeight="1" spans="1:10">
      <c r="A29" s="24" t="s">
        <v>748</v>
      </c>
      <c r="B29" s="24"/>
      <c r="C29" s="24"/>
      <c r="D29" s="24"/>
      <c r="E29" s="24"/>
      <c r="F29" s="24"/>
      <c r="G29" s="24"/>
      <c r="H29" s="24"/>
      <c r="I29" s="24"/>
      <c r="J29" s="24"/>
    </row>
    <row r="30" s="5" customFormat="1" ht="18" customHeight="1" spans="1:10">
      <c r="A30" s="24" t="s">
        <v>749</v>
      </c>
      <c r="B30" s="24"/>
      <c r="C30" s="24"/>
      <c r="D30" s="24"/>
      <c r="E30" s="24"/>
      <c r="F30" s="24"/>
      <c r="G30" s="24"/>
      <c r="H30" s="24"/>
      <c r="I30" s="24"/>
      <c r="J30" s="24"/>
    </row>
    <row r="31" s="5" customFormat="1" ht="24" customHeight="1" spans="1:10">
      <c r="A31" s="24" t="s">
        <v>750</v>
      </c>
      <c r="B31" s="24"/>
      <c r="C31" s="24"/>
      <c r="D31" s="24"/>
      <c r="E31" s="24"/>
      <c r="F31" s="24"/>
      <c r="G31" s="24"/>
      <c r="H31" s="24"/>
      <c r="I31" s="24"/>
      <c r="J31" s="24"/>
    </row>
  </sheetData>
  <mergeCells count="40">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6:J26"/>
    <mergeCell ref="A27:J27"/>
    <mergeCell ref="A28:J28"/>
    <mergeCell ref="A29:J29"/>
    <mergeCell ref="A30:J30"/>
    <mergeCell ref="A31:J31"/>
    <mergeCell ref="A5:A9"/>
    <mergeCell ref="A10:A11"/>
    <mergeCell ref="A14:A19"/>
    <mergeCell ref="A20:A21"/>
    <mergeCell ref="B14:B17"/>
    <mergeCell ref="B20:B21"/>
    <mergeCell ref="G12:G13"/>
    <mergeCell ref="H12:H13"/>
    <mergeCell ref="I12:I13"/>
    <mergeCell ref="J12:J13"/>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J32"/>
  <sheetViews>
    <sheetView workbookViewId="0">
      <selection activeCell="C6" sqref="C6:C7"/>
    </sheetView>
  </sheetViews>
  <sheetFormatPr defaultColWidth="8.8" defaultRowHeight="15.5"/>
  <cols>
    <col min="1" max="1" width="7.7" style="4" customWidth="1"/>
    <col min="2" max="2" width="11.4" style="4" customWidth="1"/>
    <col min="3" max="3" width="20" style="4" customWidth="1"/>
    <col min="4"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639</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f>
        <v>208484</v>
      </c>
      <c r="D6" s="8">
        <f>D7+D8</f>
        <v>208484</v>
      </c>
      <c r="E6" s="8">
        <f>E7+E8</f>
        <v>208484</v>
      </c>
      <c r="F6" s="7">
        <v>10</v>
      </c>
      <c r="G6" s="7"/>
      <c r="H6" s="9">
        <f>E6/D6</f>
        <v>1</v>
      </c>
      <c r="I6" s="7">
        <v>10</v>
      </c>
      <c r="J6" s="7"/>
    </row>
    <row r="7" ht="25" customHeight="1" spans="1:10">
      <c r="A7" s="7"/>
      <c r="B7" s="7" t="s">
        <v>707</v>
      </c>
      <c r="C7" s="8">
        <v>208484</v>
      </c>
      <c r="D7" s="8">
        <v>208484</v>
      </c>
      <c r="E7" s="8">
        <v>208484</v>
      </c>
      <c r="F7" s="7" t="s">
        <v>708</v>
      </c>
      <c r="G7" s="7"/>
      <c r="H7" s="10"/>
      <c r="I7" s="7" t="s">
        <v>708</v>
      </c>
      <c r="J7" s="7"/>
    </row>
    <row r="8" ht="25" customHeight="1" spans="1:10">
      <c r="A8" s="7"/>
      <c r="B8" s="11" t="s">
        <v>709</v>
      </c>
      <c r="C8" s="10"/>
      <c r="D8" s="94"/>
      <c r="E8" s="94"/>
      <c r="F8" s="7" t="s">
        <v>708</v>
      </c>
      <c r="G8" s="7"/>
      <c r="H8" s="10"/>
      <c r="I8" s="7" t="s">
        <v>708</v>
      </c>
      <c r="J8" s="7"/>
    </row>
    <row r="9" ht="25" customHeight="1" spans="1:10">
      <c r="A9" s="7"/>
      <c r="B9" s="11" t="s">
        <v>710</v>
      </c>
      <c r="C9" s="7"/>
      <c r="D9" s="11"/>
      <c r="E9" s="7"/>
      <c r="F9" s="7" t="s">
        <v>708</v>
      </c>
      <c r="G9" s="7"/>
      <c r="H9" s="7"/>
      <c r="I9" s="7" t="s">
        <v>708</v>
      </c>
      <c r="J9" s="7"/>
    </row>
    <row r="10" s="4" customFormat="1" ht="25" customHeight="1" spans="1:10">
      <c r="A10" s="7" t="s">
        <v>711</v>
      </c>
      <c r="B10" s="7" t="s">
        <v>712</v>
      </c>
      <c r="C10" s="7"/>
      <c r="D10" s="7"/>
      <c r="E10" s="7"/>
      <c r="F10" s="7" t="s">
        <v>713</v>
      </c>
      <c r="G10" s="7"/>
      <c r="H10" s="7"/>
      <c r="I10" s="7"/>
      <c r="J10" s="7"/>
    </row>
    <row r="11" s="4" customFormat="1" ht="45" customHeight="1" spans="1:10">
      <c r="A11" s="7"/>
      <c r="B11" s="12" t="s">
        <v>935</v>
      </c>
      <c r="C11" s="13"/>
      <c r="D11" s="13"/>
      <c r="E11" s="14"/>
      <c r="F11" s="7" t="s">
        <v>936</v>
      </c>
      <c r="G11" s="7"/>
      <c r="H11" s="7"/>
      <c r="I11" s="7"/>
      <c r="J11" s="7"/>
    </row>
    <row r="12" s="4" customFormat="1" ht="25" customHeight="1" spans="1:10">
      <c r="A12" s="7" t="s">
        <v>715</v>
      </c>
      <c r="B12" s="7"/>
      <c r="C12" s="7"/>
      <c r="D12" s="7" t="s">
        <v>716</v>
      </c>
      <c r="E12" s="7"/>
      <c r="F12" s="7"/>
      <c r="G12" s="7" t="s">
        <v>717</v>
      </c>
      <c r="H12" s="7" t="s">
        <v>703</v>
      </c>
      <c r="I12" s="7" t="s">
        <v>705</v>
      </c>
      <c r="J12" s="7" t="s">
        <v>718</v>
      </c>
    </row>
    <row r="13" s="4" customFormat="1" ht="25" customHeight="1" spans="1:10">
      <c r="A13" s="7" t="s">
        <v>719</v>
      </c>
      <c r="B13" s="7" t="s">
        <v>720</v>
      </c>
      <c r="C13" s="7" t="s">
        <v>721</v>
      </c>
      <c r="D13" s="7" t="s">
        <v>722</v>
      </c>
      <c r="E13" s="7" t="s">
        <v>723</v>
      </c>
      <c r="F13" s="7" t="s">
        <v>655</v>
      </c>
      <c r="G13" s="7"/>
      <c r="H13" s="7"/>
      <c r="I13" s="7"/>
      <c r="J13" s="7"/>
    </row>
    <row r="14" s="4" customFormat="1" ht="25" customHeight="1" spans="1:10">
      <c r="A14" s="7" t="s">
        <v>724</v>
      </c>
      <c r="B14" s="7" t="s">
        <v>659</v>
      </c>
      <c r="C14" s="7" t="s">
        <v>937</v>
      </c>
      <c r="D14" s="7" t="s">
        <v>661</v>
      </c>
      <c r="E14" s="279" t="s">
        <v>20</v>
      </c>
      <c r="F14" s="7" t="s">
        <v>897</v>
      </c>
      <c r="G14" s="279" t="s">
        <v>20</v>
      </c>
      <c r="H14" s="7">
        <v>10</v>
      </c>
      <c r="I14" s="7">
        <v>10</v>
      </c>
      <c r="J14" s="7" t="s">
        <v>620</v>
      </c>
    </row>
    <row r="15" s="4" customFormat="1" ht="25" customHeight="1" spans="1:10">
      <c r="A15" s="7"/>
      <c r="B15" s="7"/>
      <c r="C15" s="7" t="s">
        <v>938</v>
      </c>
      <c r="D15" s="7" t="s">
        <v>661</v>
      </c>
      <c r="E15" s="279" t="s">
        <v>11</v>
      </c>
      <c r="F15" s="7" t="s">
        <v>128</v>
      </c>
      <c r="G15" s="279" t="s">
        <v>11</v>
      </c>
      <c r="H15" s="7">
        <v>10</v>
      </c>
      <c r="I15" s="7">
        <v>10</v>
      </c>
      <c r="J15" s="7" t="s">
        <v>620</v>
      </c>
    </row>
    <row r="16" s="4" customFormat="1" ht="25" customHeight="1" spans="1:10">
      <c r="A16" s="7"/>
      <c r="B16" s="7" t="s">
        <v>672</v>
      </c>
      <c r="C16" s="7" t="s">
        <v>756</v>
      </c>
      <c r="D16" s="7" t="s">
        <v>661</v>
      </c>
      <c r="E16" s="280" t="s">
        <v>730</v>
      </c>
      <c r="F16" s="7" t="s">
        <v>674</v>
      </c>
      <c r="G16" s="280" t="s">
        <v>730</v>
      </c>
      <c r="H16" s="7">
        <v>10</v>
      </c>
      <c r="I16" s="7">
        <v>10</v>
      </c>
      <c r="J16" s="7" t="s">
        <v>620</v>
      </c>
    </row>
    <row r="17" s="4" customFormat="1" ht="25" customHeight="1" spans="1:10">
      <c r="A17" s="7"/>
      <c r="B17" s="7"/>
      <c r="C17" s="7" t="s">
        <v>868</v>
      </c>
      <c r="D17" s="7" t="s">
        <v>661</v>
      </c>
      <c r="E17" s="280" t="s">
        <v>869</v>
      </c>
      <c r="F17" s="7" t="s">
        <v>728</v>
      </c>
      <c r="G17" s="280" t="s">
        <v>869</v>
      </c>
      <c r="H17" s="7">
        <v>10</v>
      </c>
      <c r="I17" s="7">
        <v>10</v>
      </c>
      <c r="J17" s="7" t="s">
        <v>620</v>
      </c>
    </row>
    <row r="18" s="4" customFormat="1" ht="33" customHeight="1" spans="1:10">
      <c r="A18" s="7"/>
      <c r="B18" s="7" t="s">
        <v>820</v>
      </c>
      <c r="C18" s="7" t="s">
        <v>939</v>
      </c>
      <c r="D18" s="7" t="s">
        <v>661</v>
      </c>
      <c r="E18" s="280" t="s">
        <v>730</v>
      </c>
      <c r="F18" s="7" t="s">
        <v>674</v>
      </c>
      <c r="G18" s="280" t="s">
        <v>730</v>
      </c>
      <c r="H18" s="7">
        <v>10</v>
      </c>
      <c r="I18" s="7">
        <v>10</v>
      </c>
      <c r="J18" s="7" t="s">
        <v>620</v>
      </c>
    </row>
    <row r="19" s="4" customFormat="1" ht="33" customHeight="1" spans="1:10">
      <c r="A19" s="15" t="s">
        <v>681</v>
      </c>
      <c r="B19" s="7" t="s">
        <v>761</v>
      </c>
      <c r="C19" s="7" t="s">
        <v>940</v>
      </c>
      <c r="D19" s="7" t="s">
        <v>661</v>
      </c>
      <c r="E19" s="280" t="s">
        <v>12</v>
      </c>
      <c r="F19" s="7" t="s">
        <v>674</v>
      </c>
      <c r="G19" s="280" t="s">
        <v>12</v>
      </c>
      <c r="H19" s="7">
        <v>10</v>
      </c>
      <c r="I19" s="7">
        <v>10</v>
      </c>
      <c r="J19" s="7" t="s">
        <v>620</v>
      </c>
    </row>
    <row r="20" s="4" customFormat="1" ht="33" customHeight="1" spans="1:10">
      <c r="A20" s="17"/>
      <c r="B20" s="7" t="s">
        <v>764</v>
      </c>
      <c r="C20" s="7" t="s">
        <v>941</v>
      </c>
      <c r="D20" s="69" t="s">
        <v>688</v>
      </c>
      <c r="E20" s="280" t="s">
        <v>24</v>
      </c>
      <c r="F20" s="7" t="s">
        <v>768</v>
      </c>
      <c r="G20" s="280" t="s">
        <v>24</v>
      </c>
      <c r="H20" s="7">
        <v>10</v>
      </c>
      <c r="I20" s="7">
        <v>10</v>
      </c>
      <c r="J20" s="7" t="s">
        <v>620</v>
      </c>
    </row>
    <row r="21" s="4" customFormat="1" ht="33" customHeight="1" spans="1:10">
      <c r="A21" s="17"/>
      <c r="B21" s="7" t="s">
        <v>738</v>
      </c>
      <c r="C21" s="7" t="s">
        <v>683</v>
      </c>
      <c r="D21" s="7" t="s">
        <v>661</v>
      </c>
      <c r="E21" s="280" t="s">
        <v>679</v>
      </c>
      <c r="F21" s="7" t="s">
        <v>728</v>
      </c>
      <c r="G21" s="16" t="s">
        <v>679</v>
      </c>
      <c r="H21" s="7">
        <v>5</v>
      </c>
      <c r="I21" s="7">
        <v>5</v>
      </c>
      <c r="J21" s="7" t="s">
        <v>620</v>
      </c>
    </row>
    <row r="22" s="4" customFormat="1" ht="25" customHeight="1" spans="1:10">
      <c r="A22" s="18"/>
      <c r="B22" s="7"/>
      <c r="C22" s="7" t="s">
        <v>942</v>
      </c>
      <c r="D22" s="7" t="s">
        <v>661</v>
      </c>
      <c r="E22" s="280" t="s">
        <v>679</v>
      </c>
      <c r="F22" s="7" t="s">
        <v>728</v>
      </c>
      <c r="G22" s="16" t="s">
        <v>679</v>
      </c>
      <c r="H22" s="7">
        <v>5</v>
      </c>
      <c r="I22" s="7">
        <v>5</v>
      </c>
      <c r="J22" s="7" t="s">
        <v>620</v>
      </c>
    </row>
    <row r="23" s="4" customFormat="1" ht="25" customHeight="1" spans="1:10">
      <c r="A23" s="7" t="s">
        <v>685</v>
      </c>
      <c r="B23" s="7" t="s">
        <v>742</v>
      </c>
      <c r="C23" s="19" t="s">
        <v>923</v>
      </c>
      <c r="D23" s="69" t="s">
        <v>688</v>
      </c>
      <c r="E23" s="281" t="s">
        <v>877</v>
      </c>
      <c r="F23" s="22" t="s">
        <v>674</v>
      </c>
      <c r="G23" s="21">
        <v>95</v>
      </c>
      <c r="H23" s="7">
        <v>10</v>
      </c>
      <c r="I23" s="7">
        <v>10</v>
      </c>
      <c r="J23" s="7" t="s">
        <v>620</v>
      </c>
    </row>
    <row r="24" s="4" customFormat="1" ht="25" customHeight="1" spans="1:10">
      <c r="A24" s="7" t="s">
        <v>744</v>
      </c>
      <c r="B24" s="7"/>
      <c r="C24" s="23"/>
      <c r="D24" s="23"/>
      <c r="E24" s="23"/>
      <c r="F24" s="23"/>
      <c r="G24" s="23"/>
      <c r="H24" s="23"/>
      <c r="I24" s="23"/>
      <c r="J24" s="23"/>
    </row>
    <row r="25" s="4" customFormat="1" ht="25" customHeight="1" spans="1:10">
      <c r="A25" s="7" t="s">
        <v>745</v>
      </c>
      <c r="B25" s="7"/>
      <c r="C25" s="7"/>
      <c r="D25" s="7"/>
      <c r="E25" s="7"/>
      <c r="F25" s="7"/>
      <c r="G25" s="7"/>
      <c r="H25" s="7">
        <f>F6+SUM(H14:H23)</f>
        <v>100</v>
      </c>
      <c r="I25" s="7">
        <f>I6+SUM(I14:I23)</f>
        <v>100</v>
      </c>
      <c r="J25" s="26" t="s">
        <v>746</v>
      </c>
    </row>
    <row r="26" s="5" customFormat="1" ht="29" customHeight="1" spans="1:10">
      <c r="A26" s="24" t="s">
        <v>690</v>
      </c>
      <c r="B26" s="25"/>
      <c r="C26" s="25"/>
      <c r="D26" s="25"/>
      <c r="E26" s="25"/>
      <c r="F26" s="25"/>
      <c r="G26" s="25"/>
      <c r="H26" s="25"/>
      <c r="I26" s="25"/>
      <c r="J26" s="27"/>
    </row>
    <row r="27" s="5" customFormat="1" ht="27" customHeight="1" spans="1:10">
      <c r="A27" s="24" t="s">
        <v>691</v>
      </c>
      <c r="B27" s="24"/>
      <c r="C27" s="24"/>
      <c r="D27" s="24"/>
      <c r="E27" s="24"/>
      <c r="F27" s="24"/>
      <c r="G27" s="24"/>
      <c r="H27" s="24"/>
      <c r="I27" s="24"/>
      <c r="J27" s="24"/>
    </row>
    <row r="28" s="5" customFormat="1" ht="19" customHeight="1" spans="1:10">
      <c r="A28" s="24" t="s">
        <v>692</v>
      </c>
      <c r="B28" s="24"/>
      <c r="C28" s="24"/>
      <c r="D28" s="24"/>
      <c r="E28" s="24"/>
      <c r="F28" s="24"/>
      <c r="G28" s="24"/>
      <c r="H28" s="24"/>
      <c r="I28" s="24"/>
      <c r="J28" s="24"/>
    </row>
    <row r="29" s="5" customFormat="1" ht="18" customHeight="1" spans="1:10">
      <c r="A29" s="24" t="s">
        <v>747</v>
      </c>
      <c r="B29" s="24"/>
      <c r="C29" s="24"/>
      <c r="D29" s="24"/>
      <c r="E29" s="24"/>
      <c r="F29" s="24"/>
      <c r="G29" s="24"/>
      <c r="H29" s="24"/>
      <c r="I29" s="24"/>
      <c r="J29" s="24"/>
    </row>
    <row r="30" s="5" customFormat="1" ht="18" customHeight="1" spans="1:10">
      <c r="A30" s="24" t="s">
        <v>748</v>
      </c>
      <c r="B30" s="24"/>
      <c r="C30" s="24"/>
      <c r="D30" s="24"/>
      <c r="E30" s="24"/>
      <c r="F30" s="24"/>
      <c r="G30" s="24"/>
      <c r="H30" s="24"/>
      <c r="I30" s="24"/>
      <c r="J30" s="24"/>
    </row>
    <row r="31" s="5" customFormat="1" ht="18" customHeight="1" spans="1:10">
      <c r="A31" s="24" t="s">
        <v>749</v>
      </c>
      <c r="B31" s="24"/>
      <c r="C31" s="24"/>
      <c r="D31" s="24"/>
      <c r="E31" s="24"/>
      <c r="F31" s="24"/>
      <c r="G31" s="24"/>
      <c r="H31" s="24"/>
      <c r="I31" s="24"/>
      <c r="J31" s="24"/>
    </row>
    <row r="32" s="5" customFormat="1" ht="24" customHeight="1" spans="1:10">
      <c r="A32" s="24" t="s">
        <v>750</v>
      </c>
      <c r="B32" s="24"/>
      <c r="C32" s="24"/>
      <c r="D32" s="24"/>
      <c r="E32" s="24"/>
      <c r="F32" s="24"/>
      <c r="G32" s="24"/>
      <c r="H32" s="24"/>
      <c r="I32" s="24"/>
      <c r="J32" s="24"/>
    </row>
  </sheetData>
  <mergeCells count="41">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4:B24"/>
    <mergeCell ref="C24:J24"/>
    <mergeCell ref="A25:G25"/>
    <mergeCell ref="A27:J27"/>
    <mergeCell ref="A28:J28"/>
    <mergeCell ref="A29:J29"/>
    <mergeCell ref="A30:J30"/>
    <mergeCell ref="A31:J31"/>
    <mergeCell ref="A32:J32"/>
    <mergeCell ref="A5:A9"/>
    <mergeCell ref="A10:A11"/>
    <mergeCell ref="A14:A18"/>
    <mergeCell ref="A19:A22"/>
    <mergeCell ref="B14:B15"/>
    <mergeCell ref="B16:B17"/>
    <mergeCell ref="B21:B22"/>
    <mergeCell ref="G12:G13"/>
    <mergeCell ref="H12:H13"/>
    <mergeCell ref="I12:I13"/>
    <mergeCell ref="J12:J13"/>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1"/>
  <sheetViews>
    <sheetView workbookViewId="0">
      <selection activeCell="N17" sqref="N17"/>
    </sheetView>
  </sheetViews>
  <sheetFormatPr defaultColWidth="8.8" defaultRowHeight="15.5"/>
  <cols>
    <col min="1" max="1" width="7.7" style="4" customWidth="1"/>
    <col min="2" max="2" width="11.4" style="4" customWidth="1"/>
    <col min="3" max="3" width="20" style="4" customWidth="1"/>
    <col min="4"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642</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C7+C9</f>
        <v>315580</v>
      </c>
      <c r="D6" s="8">
        <f>D7+D9</f>
        <v>315580</v>
      </c>
      <c r="E6" s="8">
        <f>E7+E9</f>
        <v>315580</v>
      </c>
      <c r="F6" s="7">
        <v>10</v>
      </c>
      <c r="G6" s="7"/>
      <c r="H6" s="92">
        <f>E6/D6</f>
        <v>1</v>
      </c>
      <c r="I6" s="7">
        <v>10</v>
      </c>
      <c r="J6" s="7"/>
    </row>
    <row r="7" ht="25" customHeight="1" spans="1:10">
      <c r="A7" s="7"/>
      <c r="B7" s="7" t="s">
        <v>707</v>
      </c>
      <c r="C7" s="8">
        <v>261635</v>
      </c>
      <c r="D7" s="8">
        <v>261635</v>
      </c>
      <c r="E7" s="8">
        <v>261635</v>
      </c>
      <c r="F7" s="7" t="s">
        <v>708</v>
      </c>
      <c r="G7" s="7"/>
      <c r="H7" s="10"/>
      <c r="I7" s="7" t="s">
        <v>708</v>
      </c>
      <c r="J7" s="7"/>
    </row>
    <row r="8" ht="25" customHeight="1" spans="1:10">
      <c r="A8" s="7"/>
      <c r="B8" s="11" t="s">
        <v>709</v>
      </c>
      <c r="C8" s="8"/>
      <c r="D8" s="8"/>
      <c r="E8" s="8"/>
      <c r="F8" s="7" t="s">
        <v>708</v>
      </c>
      <c r="G8" s="7"/>
      <c r="H8" s="10"/>
      <c r="I8" s="7" t="s">
        <v>708</v>
      </c>
      <c r="J8" s="7"/>
    </row>
    <row r="9" ht="25" customHeight="1" spans="1:10">
      <c r="A9" s="7"/>
      <c r="B9" s="11" t="s">
        <v>710</v>
      </c>
      <c r="C9" s="8">
        <v>53945</v>
      </c>
      <c r="D9" s="8">
        <v>53945</v>
      </c>
      <c r="E9" s="8">
        <v>53945</v>
      </c>
      <c r="F9" s="7" t="s">
        <v>708</v>
      </c>
      <c r="G9" s="7"/>
      <c r="H9" s="7"/>
      <c r="I9" s="7" t="s">
        <v>708</v>
      </c>
      <c r="J9" s="7"/>
    </row>
    <row r="10" s="4" customFormat="1" ht="25" customHeight="1" spans="1:10">
      <c r="A10" s="7" t="s">
        <v>711</v>
      </c>
      <c r="B10" s="7" t="s">
        <v>712</v>
      </c>
      <c r="C10" s="7"/>
      <c r="D10" s="7"/>
      <c r="E10" s="7"/>
      <c r="F10" s="7" t="s">
        <v>713</v>
      </c>
      <c r="G10" s="7"/>
      <c r="H10" s="7"/>
      <c r="I10" s="7"/>
      <c r="J10" s="7"/>
    </row>
    <row r="11" s="4" customFormat="1" ht="45" customHeight="1" spans="1:10">
      <c r="A11" s="7"/>
      <c r="B11" s="12" t="s">
        <v>943</v>
      </c>
      <c r="C11" s="13"/>
      <c r="D11" s="13"/>
      <c r="E11" s="14"/>
      <c r="F11" s="93" t="s">
        <v>943</v>
      </c>
      <c r="G11" s="93"/>
      <c r="H11" s="93"/>
      <c r="I11" s="93"/>
      <c r="J11" s="93"/>
    </row>
    <row r="12" s="4" customFormat="1" ht="25" customHeight="1" spans="1:10">
      <c r="A12" s="7" t="s">
        <v>715</v>
      </c>
      <c r="B12" s="7"/>
      <c r="C12" s="7"/>
      <c r="D12" s="7" t="s">
        <v>716</v>
      </c>
      <c r="E12" s="7"/>
      <c r="F12" s="7"/>
      <c r="G12" s="7" t="s">
        <v>717</v>
      </c>
      <c r="H12" s="7" t="s">
        <v>703</v>
      </c>
      <c r="I12" s="7" t="s">
        <v>705</v>
      </c>
      <c r="J12" s="7" t="s">
        <v>718</v>
      </c>
    </row>
    <row r="13" s="4" customFormat="1" ht="25" customHeight="1" spans="1:10">
      <c r="A13" s="7" t="s">
        <v>719</v>
      </c>
      <c r="B13" s="7" t="s">
        <v>720</v>
      </c>
      <c r="C13" s="7" t="s">
        <v>721</v>
      </c>
      <c r="D13" s="7" t="s">
        <v>722</v>
      </c>
      <c r="E13" s="7" t="s">
        <v>723</v>
      </c>
      <c r="F13" s="7" t="s">
        <v>655</v>
      </c>
      <c r="G13" s="7"/>
      <c r="H13" s="7"/>
      <c r="I13" s="7"/>
      <c r="J13" s="7"/>
    </row>
    <row r="14" s="4" customFormat="1" ht="33" customHeight="1" spans="1:10">
      <c r="A14" s="15" t="s">
        <v>658</v>
      </c>
      <c r="B14" s="7" t="s">
        <v>659</v>
      </c>
      <c r="C14" s="7" t="s">
        <v>944</v>
      </c>
      <c r="D14" s="7" t="s">
        <v>661</v>
      </c>
      <c r="E14" s="279" t="s">
        <v>11</v>
      </c>
      <c r="F14" s="7" t="s">
        <v>897</v>
      </c>
      <c r="G14" s="279" t="s">
        <v>11</v>
      </c>
      <c r="H14" s="7">
        <v>10</v>
      </c>
      <c r="I14" s="7">
        <v>10</v>
      </c>
      <c r="J14" s="7" t="s">
        <v>620</v>
      </c>
    </row>
    <row r="15" s="4" customFormat="1" ht="33" customHeight="1" spans="1:10">
      <c r="A15" s="17"/>
      <c r="B15" s="7"/>
      <c r="C15" s="7" t="s">
        <v>945</v>
      </c>
      <c r="D15" s="7" t="s">
        <v>661</v>
      </c>
      <c r="E15" s="279" t="s">
        <v>11</v>
      </c>
      <c r="F15" s="7" t="s">
        <v>128</v>
      </c>
      <c r="G15" s="279" t="s">
        <v>11</v>
      </c>
      <c r="H15" s="7">
        <v>10</v>
      </c>
      <c r="I15" s="7">
        <v>10</v>
      </c>
      <c r="J15" s="7" t="s">
        <v>620</v>
      </c>
    </row>
    <row r="16" s="4" customFormat="1" ht="25" customHeight="1" spans="1:10">
      <c r="A16" s="17"/>
      <c r="B16" s="7" t="s">
        <v>672</v>
      </c>
      <c r="C16" s="7" t="s">
        <v>756</v>
      </c>
      <c r="D16" s="7" t="s">
        <v>661</v>
      </c>
      <c r="E16" s="280" t="s">
        <v>730</v>
      </c>
      <c r="F16" s="7" t="s">
        <v>674</v>
      </c>
      <c r="G16" s="280" t="s">
        <v>730</v>
      </c>
      <c r="H16" s="7">
        <v>10</v>
      </c>
      <c r="I16" s="7">
        <v>10</v>
      </c>
      <c r="J16" s="7" t="s">
        <v>620</v>
      </c>
    </row>
    <row r="17" s="4" customFormat="1" ht="20" customHeight="1" spans="1:10">
      <c r="A17" s="17"/>
      <c r="B17" s="7"/>
      <c r="C17" s="7" t="s">
        <v>886</v>
      </c>
      <c r="D17" s="7" t="s">
        <v>661</v>
      </c>
      <c r="E17" s="279" t="s">
        <v>946</v>
      </c>
      <c r="F17" s="7" t="s">
        <v>728</v>
      </c>
      <c r="G17" s="16" t="s">
        <v>679</v>
      </c>
      <c r="H17" s="7">
        <v>10</v>
      </c>
      <c r="I17" s="7">
        <v>10</v>
      </c>
      <c r="J17" s="7" t="s">
        <v>620</v>
      </c>
    </row>
    <row r="18" s="4" customFormat="1" ht="40" customHeight="1" spans="1:10">
      <c r="A18" s="17"/>
      <c r="B18" s="7" t="s">
        <v>675</v>
      </c>
      <c r="C18" s="7" t="s">
        <v>947</v>
      </c>
      <c r="D18" s="7" t="s">
        <v>661</v>
      </c>
      <c r="E18" s="280" t="s">
        <v>730</v>
      </c>
      <c r="F18" s="7" t="s">
        <v>674</v>
      </c>
      <c r="G18" s="280" t="s">
        <v>730</v>
      </c>
      <c r="H18" s="7">
        <v>10</v>
      </c>
      <c r="I18" s="7">
        <v>10</v>
      </c>
      <c r="J18" s="7" t="s">
        <v>620</v>
      </c>
    </row>
    <row r="19" s="4" customFormat="1" ht="33" customHeight="1" spans="1:10">
      <c r="A19" s="17"/>
      <c r="B19" s="7"/>
      <c r="C19" s="7" t="s">
        <v>887</v>
      </c>
      <c r="D19" s="7" t="s">
        <v>661</v>
      </c>
      <c r="E19" s="279" t="s">
        <v>730</v>
      </c>
      <c r="F19" s="7" t="s">
        <v>674</v>
      </c>
      <c r="G19" s="279" t="s">
        <v>730</v>
      </c>
      <c r="H19" s="7">
        <v>10</v>
      </c>
      <c r="I19" s="7">
        <v>10</v>
      </c>
      <c r="J19" s="7" t="s">
        <v>620</v>
      </c>
    </row>
    <row r="20" s="4" customFormat="1" ht="33" customHeight="1" spans="1:10">
      <c r="A20" s="7" t="s">
        <v>681</v>
      </c>
      <c r="B20" s="17" t="s">
        <v>738</v>
      </c>
      <c r="C20" s="7" t="s">
        <v>683</v>
      </c>
      <c r="D20" s="7" t="s">
        <v>661</v>
      </c>
      <c r="E20" s="280" t="s">
        <v>679</v>
      </c>
      <c r="F20" s="7" t="s">
        <v>728</v>
      </c>
      <c r="G20" s="16" t="s">
        <v>679</v>
      </c>
      <c r="H20" s="7">
        <v>10</v>
      </c>
      <c r="I20" s="7">
        <v>10</v>
      </c>
      <c r="J20" s="7" t="s">
        <v>620</v>
      </c>
    </row>
    <row r="21" s="4" customFormat="1" ht="25" customHeight="1" spans="1:10">
      <c r="A21" s="7"/>
      <c r="B21" s="18"/>
      <c r="C21" s="7" t="s">
        <v>889</v>
      </c>
      <c r="D21" s="7" t="s">
        <v>661</v>
      </c>
      <c r="E21" s="280" t="s">
        <v>679</v>
      </c>
      <c r="F21" s="7" t="s">
        <v>728</v>
      </c>
      <c r="G21" s="16" t="s">
        <v>679</v>
      </c>
      <c r="H21" s="7">
        <v>10</v>
      </c>
      <c r="I21" s="7">
        <v>10</v>
      </c>
      <c r="J21" s="7" t="s">
        <v>620</v>
      </c>
    </row>
    <row r="22" s="4" customFormat="1" ht="36" customHeight="1" spans="1:10">
      <c r="A22" s="7" t="s">
        <v>685</v>
      </c>
      <c r="B22" s="7" t="s">
        <v>742</v>
      </c>
      <c r="C22" s="19" t="s">
        <v>923</v>
      </c>
      <c r="D22" s="69" t="s">
        <v>688</v>
      </c>
      <c r="E22" s="281" t="s">
        <v>877</v>
      </c>
      <c r="F22" s="22" t="s">
        <v>674</v>
      </c>
      <c r="G22" s="21">
        <v>95</v>
      </c>
      <c r="H22" s="7">
        <v>10</v>
      </c>
      <c r="I22" s="7">
        <v>10</v>
      </c>
      <c r="J22" s="7" t="s">
        <v>620</v>
      </c>
    </row>
    <row r="23" s="4" customFormat="1" ht="25" customHeight="1" spans="1:10">
      <c r="A23" s="7" t="s">
        <v>744</v>
      </c>
      <c r="B23" s="7"/>
      <c r="C23" s="23"/>
      <c r="D23" s="23"/>
      <c r="E23" s="23"/>
      <c r="F23" s="23"/>
      <c r="G23" s="23"/>
      <c r="H23" s="23"/>
      <c r="I23" s="23"/>
      <c r="J23" s="23"/>
    </row>
    <row r="24" s="4" customFormat="1" ht="25" customHeight="1" spans="1:10">
      <c r="A24" s="7" t="s">
        <v>745</v>
      </c>
      <c r="B24" s="7"/>
      <c r="C24" s="7"/>
      <c r="D24" s="7"/>
      <c r="E24" s="7"/>
      <c r="F24" s="7"/>
      <c r="G24" s="7"/>
      <c r="H24" s="7">
        <f>F6+SUM(H14:H22)</f>
        <v>100</v>
      </c>
      <c r="I24" s="7">
        <f>I6+SUM(I14:I22)</f>
        <v>100</v>
      </c>
      <c r="J24" s="26" t="s">
        <v>746</v>
      </c>
    </row>
    <row r="25" s="5" customFormat="1" ht="29" customHeight="1" spans="1:10">
      <c r="A25" s="24" t="s">
        <v>690</v>
      </c>
      <c r="B25" s="25"/>
      <c r="C25" s="25"/>
      <c r="D25" s="25"/>
      <c r="E25" s="25"/>
      <c r="F25" s="25"/>
      <c r="G25" s="25"/>
      <c r="H25" s="25"/>
      <c r="I25" s="25"/>
      <c r="J25" s="27"/>
    </row>
    <row r="26" s="5" customFormat="1" ht="27" customHeight="1" spans="1:10">
      <c r="A26" s="24" t="s">
        <v>691</v>
      </c>
      <c r="B26" s="24"/>
      <c r="C26" s="24"/>
      <c r="D26" s="24"/>
      <c r="E26" s="24"/>
      <c r="F26" s="24"/>
      <c r="G26" s="24"/>
      <c r="H26" s="24"/>
      <c r="I26" s="24"/>
      <c r="J26" s="24"/>
    </row>
    <row r="27" s="5" customFormat="1" ht="19" customHeight="1" spans="1:10">
      <c r="A27" s="24" t="s">
        <v>692</v>
      </c>
      <c r="B27" s="24"/>
      <c r="C27" s="24"/>
      <c r="D27" s="24"/>
      <c r="E27" s="24"/>
      <c r="F27" s="24"/>
      <c r="G27" s="24"/>
      <c r="H27" s="24"/>
      <c r="I27" s="24"/>
      <c r="J27" s="24"/>
    </row>
    <row r="28" s="5" customFormat="1" ht="18" customHeight="1" spans="1:10">
      <c r="A28" s="24" t="s">
        <v>747</v>
      </c>
      <c r="B28" s="24"/>
      <c r="C28" s="24"/>
      <c r="D28" s="24"/>
      <c r="E28" s="24"/>
      <c r="F28" s="24"/>
      <c r="G28" s="24"/>
      <c r="H28" s="24"/>
      <c r="I28" s="24"/>
      <c r="J28" s="24"/>
    </row>
    <row r="29" s="5" customFormat="1" ht="18" customHeight="1" spans="1:10">
      <c r="A29" s="24" t="s">
        <v>748</v>
      </c>
      <c r="B29" s="24"/>
      <c r="C29" s="24"/>
      <c r="D29" s="24"/>
      <c r="E29" s="24"/>
      <c r="F29" s="24"/>
      <c r="G29" s="24"/>
      <c r="H29" s="24"/>
      <c r="I29" s="24"/>
      <c r="J29" s="24"/>
    </row>
    <row r="30" s="5" customFormat="1" ht="18" customHeight="1" spans="1:10">
      <c r="A30" s="24" t="s">
        <v>749</v>
      </c>
      <c r="B30" s="24"/>
      <c r="C30" s="24"/>
      <c r="D30" s="24"/>
      <c r="E30" s="24"/>
      <c r="F30" s="24"/>
      <c r="G30" s="24"/>
      <c r="H30" s="24"/>
      <c r="I30" s="24"/>
      <c r="J30" s="24"/>
    </row>
    <row r="31" s="5" customFormat="1" ht="24" customHeight="1" spans="1:10">
      <c r="A31" s="24" t="s">
        <v>750</v>
      </c>
      <c r="B31" s="24"/>
      <c r="C31" s="24"/>
      <c r="D31" s="24"/>
      <c r="E31" s="24"/>
      <c r="F31" s="24"/>
      <c r="G31" s="24"/>
      <c r="H31" s="24"/>
      <c r="I31" s="24"/>
      <c r="J31" s="24"/>
    </row>
  </sheetData>
  <mergeCells count="42">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6:J26"/>
    <mergeCell ref="A27:J27"/>
    <mergeCell ref="A28:J28"/>
    <mergeCell ref="A29:J29"/>
    <mergeCell ref="A30:J30"/>
    <mergeCell ref="A31:J31"/>
    <mergeCell ref="A5:A9"/>
    <mergeCell ref="A10:A11"/>
    <mergeCell ref="A14:A19"/>
    <mergeCell ref="A20:A21"/>
    <mergeCell ref="B14:B15"/>
    <mergeCell ref="B16:B17"/>
    <mergeCell ref="B18:B19"/>
    <mergeCell ref="B20:B21"/>
    <mergeCell ref="G12:G13"/>
    <mergeCell ref="H12:H13"/>
    <mergeCell ref="I12:I13"/>
    <mergeCell ref="J12:J13"/>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K30"/>
  <sheetViews>
    <sheetView workbookViewId="0">
      <selection activeCell="R18" sqref="R18"/>
    </sheetView>
  </sheetViews>
  <sheetFormatPr defaultColWidth="8.08181818181818" defaultRowHeight="15.5"/>
  <cols>
    <col min="1" max="1" width="5.62727272727273" style="38" customWidth="1"/>
    <col min="2" max="2" width="5.37272727272727" style="38" customWidth="1"/>
    <col min="3" max="3" width="16.3727272727273" style="38" customWidth="1"/>
    <col min="4" max="4" width="13.5" style="38" customWidth="1"/>
    <col min="5" max="5" width="8" style="38" customWidth="1"/>
    <col min="6" max="6" width="9.75454545454545" style="38" customWidth="1"/>
    <col min="7" max="7" width="11" style="38" customWidth="1"/>
    <col min="8" max="8" width="11.2545454545455" style="38" customWidth="1"/>
    <col min="9" max="9" width="8.25454545454545" style="38" customWidth="1"/>
    <col min="10" max="10" width="7.5" style="38" customWidth="1"/>
    <col min="11" max="11" width="10.1272727272727" style="38" customWidth="1"/>
    <col min="12" max="16384" width="8.08181818181818" style="38"/>
  </cols>
  <sheetData>
    <row r="1" ht="18" customHeight="1" spans="1:3">
      <c r="A1" s="39" t="s">
        <v>694</v>
      </c>
      <c r="B1" s="39"/>
      <c r="C1" s="40"/>
    </row>
    <row r="2" ht="21" customHeight="1" spans="1:11">
      <c r="A2" s="6" t="s">
        <v>695</v>
      </c>
      <c r="B2" s="6"/>
      <c r="C2" s="6"/>
      <c r="D2" s="6"/>
      <c r="E2" s="6"/>
      <c r="F2" s="6"/>
      <c r="G2" s="6"/>
      <c r="H2" s="6"/>
      <c r="I2" s="6"/>
      <c r="J2" s="6"/>
      <c r="K2" s="6"/>
    </row>
    <row r="3" s="37" customFormat="1" ht="25" customHeight="1" spans="1:11">
      <c r="A3" s="41" t="s">
        <v>948</v>
      </c>
      <c r="B3" s="41"/>
      <c r="C3" s="42" t="s">
        <v>949</v>
      </c>
      <c r="D3" s="42"/>
      <c r="E3" s="42"/>
      <c r="F3" s="42"/>
      <c r="G3" s="42"/>
      <c r="H3" s="42"/>
      <c r="I3" s="42"/>
      <c r="J3" s="42"/>
      <c r="K3" s="42"/>
    </row>
    <row r="4" s="37" customFormat="1" ht="23" customHeight="1" spans="1:11">
      <c r="A4" s="41" t="s">
        <v>950</v>
      </c>
      <c r="B4" s="41"/>
      <c r="C4" s="43" t="s">
        <v>698</v>
      </c>
      <c r="D4" s="44"/>
      <c r="E4" s="45"/>
      <c r="F4" s="46" t="s">
        <v>951</v>
      </c>
      <c r="G4" s="47"/>
      <c r="H4" s="48"/>
      <c r="I4" s="42" t="s">
        <v>589</v>
      </c>
      <c r="J4" s="42"/>
      <c r="K4" s="42"/>
    </row>
    <row r="5" s="37" customFormat="1" ht="20" customHeight="1" spans="1:11">
      <c r="A5" s="41" t="s">
        <v>952</v>
      </c>
      <c r="B5" s="41"/>
      <c r="C5" s="49"/>
      <c r="D5" s="50" t="s">
        <v>701</v>
      </c>
      <c r="E5" s="51"/>
      <c r="F5" s="50" t="s">
        <v>500</v>
      </c>
      <c r="G5" s="51"/>
      <c r="H5" s="41" t="s">
        <v>702</v>
      </c>
      <c r="I5" s="41" t="s">
        <v>953</v>
      </c>
      <c r="J5" s="41" t="s">
        <v>954</v>
      </c>
      <c r="K5" s="41" t="s">
        <v>955</v>
      </c>
    </row>
    <row r="6" s="37" customFormat="1" ht="23" customHeight="1" spans="1:11">
      <c r="A6" s="41"/>
      <c r="B6" s="41"/>
      <c r="C6" s="49" t="s">
        <v>956</v>
      </c>
      <c r="D6" s="52">
        <f>D7+D8+D9</f>
        <v>219144.62</v>
      </c>
      <c r="E6" s="53"/>
      <c r="F6" s="52">
        <f>F7+F8+F9</f>
        <v>219144.62</v>
      </c>
      <c r="G6" s="53"/>
      <c r="H6" s="54">
        <v>219144.62</v>
      </c>
      <c r="I6" s="82">
        <v>10</v>
      </c>
      <c r="J6" s="83">
        <v>1</v>
      </c>
      <c r="K6" s="54">
        <v>10</v>
      </c>
    </row>
    <row r="7" s="37" customFormat="1" ht="27" customHeight="1" spans="1:11">
      <c r="A7" s="41"/>
      <c r="B7" s="41"/>
      <c r="C7" s="41" t="s">
        <v>707</v>
      </c>
      <c r="D7" s="52">
        <v>219144.62</v>
      </c>
      <c r="E7" s="53"/>
      <c r="F7" s="52">
        <v>219144.62</v>
      </c>
      <c r="G7" s="53"/>
      <c r="H7" s="54">
        <v>219144.62</v>
      </c>
      <c r="I7" s="84"/>
      <c r="J7" s="82">
        <v>0</v>
      </c>
      <c r="K7" s="85"/>
    </row>
    <row r="8" s="37" customFormat="1" ht="22" customHeight="1" spans="1:11">
      <c r="A8" s="41"/>
      <c r="B8" s="41"/>
      <c r="C8" s="49" t="s">
        <v>957</v>
      </c>
      <c r="D8" s="55">
        <v>0</v>
      </c>
      <c r="E8" s="56"/>
      <c r="F8" s="55">
        <v>0</v>
      </c>
      <c r="G8" s="56"/>
      <c r="H8" s="54">
        <v>0</v>
      </c>
      <c r="I8" s="86"/>
      <c r="J8" s="82">
        <v>0</v>
      </c>
      <c r="K8" s="87"/>
    </row>
    <row r="9" s="37" customFormat="1" ht="29" customHeight="1" spans="1:11">
      <c r="A9" s="41"/>
      <c r="B9" s="41"/>
      <c r="C9" s="49" t="s">
        <v>616</v>
      </c>
      <c r="D9" s="55">
        <v>0</v>
      </c>
      <c r="E9" s="56"/>
      <c r="F9" s="55">
        <v>0</v>
      </c>
      <c r="G9" s="56"/>
      <c r="H9" s="54">
        <v>0</v>
      </c>
      <c r="I9" s="88"/>
      <c r="J9" s="82">
        <v>0</v>
      </c>
      <c r="K9" s="89"/>
    </row>
    <row r="10" ht="29" customHeight="1" spans="1:11">
      <c r="A10" s="57" t="s">
        <v>958</v>
      </c>
      <c r="B10" s="42" t="s">
        <v>959</v>
      </c>
      <c r="C10" s="42"/>
      <c r="D10" s="42"/>
      <c r="E10" s="42"/>
      <c r="F10" s="42"/>
      <c r="G10" s="42"/>
      <c r="H10" s="42" t="s">
        <v>600</v>
      </c>
      <c r="I10" s="42"/>
      <c r="J10" s="42"/>
      <c r="K10" s="42"/>
    </row>
    <row r="11" ht="30" customHeight="1" spans="1:11">
      <c r="A11" s="57"/>
      <c r="B11" s="57" t="s">
        <v>960</v>
      </c>
      <c r="C11" s="57"/>
      <c r="D11" s="57"/>
      <c r="E11" s="57"/>
      <c r="F11" s="57"/>
      <c r="G11" s="57"/>
      <c r="H11" s="57" t="s">
        <v>961</v>
      </c>
      <c r="I11" s="57"/>
      <c r="J11" s="57"/>
      <c r="K11" s="57"/>
    </row>
    <row r="12" s="37" customFormat="1" ht="27" customHeight="1" spans="1:11">
      <c r="A12" s="49" t="s">
        <v>962</v>
      </c>
      <c r="B12" s="49"/>
      <c r="C12" s="49"/>
      <c r="D12" s="49"/>
      <c r="E12" s="58" t="s">
        <v>963</v>
      </c>
      <c r="F12" s="59"/>
      <c r="G12" s="60"/>
      <c r="H12" s="41" t="s">
        <v>656</v>
      </c>
      <c r="I12" s="41" t="s">
        <v>953</v>
      </c>
      <c r="J12" s="41" t="s">
        <v>955</v>
      </c>
      <c r="K12" s="41" t="s">
        <v>657</v>
      </c>
    </row>
    <row r="13" ht="41" customHeight="1" spans="1:11">
      <c r="A13" s="61" t="s">
        <v>964</v>
      </c>
      <c r="B13" s="61"/>
      <c r="C13" s="61" t="s">
        <v>651</v>
      </c>
      <c r="D13" s="61" t="s">
        <v>652</v>
      </c>
      <c r="E13" s="61" t="s">
        <v>653</v>
      </c>
      <c r="F13" s="61" t="s">
        <v>654</v>
      </c>
      <c r="G13" s="41" t="s">
        <v>655</v>
      </c>
      <c r="H13" s="41"/>
      <c r="I13" s="41"/>
      <c r="J13" s="41"/>
      <c r="K13" s="41"/>
    </row>
    <row r="14" ht="27" customHeight="1" spans="1:11">
      <c r="A14" s="62" t="s">
        <v>658</v>
      </c>
      <c r="B14" s="63"/>
      <c r="C14" s="64" t="s">
        <v>659</v>
      </c>
      <c r="D14" s="65" t="s">
        <v>965</v>
      </c>
      <c r="E14" s="65" t="s">
        <v>661</v>
      </c>
      <c r="F14" s="65" t="s">
        <v>11</v>
      </c>
      <c r="G14" s="65" t="s">
        <v>855</v>
      </c>
      <c r="H14" s="65" t="s">
        <v>966</v>
      </c>
      <c r="I14" s="90">
        <v>7.5</v>
      </c>
      <c r="J14" s="90">
        <v>7.5</v>
      </c>
      <c r="K14" s="28" t="s">
        <v>620</v>
      </c>
    </row>
    <row r="15" ht="27" customHeight="1" spans="1:11">
      <c r="A15" s="66"/>
      <c r="B15" s="67"/>
      <c r="C15" s="68"/>
      <c r="D15" s="65" t="s">
        <v>967</v>
      </c>
      <c r="E15" s="65" t="s">
        <v>661</v>
      </c>
      <c r="F15" s="65" t="s">
        <v>11</v>
      </c>
      <c r="G15" s="65" t="s">
        <v>968</v>
      </c>
      <c r="H15" s="65" t="s">
        <v>969</v>
      </c>
      <c r="I15" s="90">
        <v>7.5</v>
      </c>
      <c r="J15" s="90">
        <v>7.5</v>
      </c>
      <c r="K15" s="28" t="s">
        <v>620</v>
      </c>
    </row>
    <row r="16" ht="27" customHeight="1" spans="1:11">
      <c r="A16" s="66"/>
      <c r="B16" s="67"/>
      <c r="C16" s="68"/>
      <c r="D16" s="65" t="s">
        <v>970</v>
      </c>
      <c r="E16" s="69" t="s">
        <v>688</v>
      </c>
      <c r="F16" s="65" t="s">
        <v>730</v>
      </c>
      <c r="G16" s="65" t="s">
        <v>674</v>
      </c>
      <c r="H16" s="65" t="s">
        <v>971</v>
      </c>
      <c r="I16" s="90">
        <v>7.5</v>
      </c>
      <c r="J16" s="90">
        <v>7.5</v>
      </c>
      <c r="K16" s="28" t="s">
        <v>620</v>
      </c>
    </row>
    <row r="17" ht="27" customHeight="1" spans="1:11">
      <c r="A17" s="66"/>
      <c r="B17" s="67"/>
      <c r="C17" s="70"/>
      <c r="D17" s="65" t="s">
        <v>972</v>
      </c>
      <c r="E17" s="69" t="s">
        <v>688</v>
      </c>
      <c r="F17" s="65" t="s">
        <v>730</v>
      </c>
      <c r="G17" s="65" t="s">
        <v>674</v>
      </c>
      <c r="H17" s="65" t="s">
        <v>971</v>
      </c>
      <c r="I17" s="90">
        <v>7.5</v>
      </c>
      <c r="J17" s="90">
        <v>7.5</v>
      </c>
      <c r="K17" s="28" t="s">
        <v>620</v>
      </c>
    </row>
    <row r="18" ht="27" customHeight="1" spans="1:11">
      <c r="A18" s="66"/>
      <c r="B18" s="67"/>
      <c r="C18" s="71" t="s">
        <v>675</v>
      </c>
      <c r="D18" s="65" t="s">
        <v>973</v>
      </c>
      <c r="E18" s="65" t="s">
        <v>661</v>
      </c>
      <c r="F18" s="71" t="s">
        <v>974</v>
      </c>
      <c r="G18" s="65" t="s">
        <v>779</v>
      </c>
      <c r="H18" s="65" t="s">
        <v>975</v>
      </c>
      <c r="I18" s="90">
        <v>10</v>
      </c>
      <c r="J18" s="90">
        <v>10</v>
      </c>
      <c r="K18" s="28" t="s">
        <v>620</v>
      </c>
    </row>
    <row r="19" ht="36" customHeight="1" spans="1:11">
      <c r="A19" s="72"/>
      <c r="B19" s="73"/>
      <c r="C19" s="71" t="s">
        <v>677</v>
      </c>
      <c r="D19" s="65" t="s">
        <v>976</v>
      </c>
      <c r="E19" s="74" t="s">
        <v>977</v>
      </c>
      <c r="F19" s="65" t="s">
        <v>111</v>
      </c>
      <c r="G19" s="65" t="s">
        <v>978</v>
      </c>
      <c r="H19" s="65" t="s">
        <v>979</v>
      </c>
      <c r="I19" s="90">
        <v>10</v>
      </c>
      <c r="J19" s="90">
        <v>10</v>
      </c>
      <c r="K19" s="28" t="s">
        <v>620</v>
      </c>
    </row>
    <row r="20" ht="36" customHeight="1" spans="1:11">
      <c r="A20" s="75" t="s">
        <v>681</v>
      </c>
      <c r="B20" s="76"/>
      <c r="C20" s="71" t="s">
        <v>738</v>
      </c>
      <c r="D20" s="65" t="s">
        <v>980</v>
      </c>
      <c r="E20" s="69" t="s">
        <v>688</v>
      </c>
      <c r="F20" s="65" t="s">
        <v>110</v>
      </c>
      <c r="G20" s="65" t="s">
        <v>773</v>
      </c>
      <c r="H20" s="65" t="s">
        <v>981</v>
      </c>
      <c r="I20" s="90">
        <v>30</v>
      </c>
      <c r="J20" s="90">
        <v>30</v>
      </c>
      <c r="K20" s="28" t="s">
        <v>620</v>
      </c>
    </row>
    <row r="21" ht="36" customHeight="1" spans="1:11">
      <c r="A21" s="75" t="s">
        <v>685</v>
      </c>
      <c r="B21" s="76"/>
      <c r="C21" s="71" t="s">
        <v>982</v>
      </c>
      <c r="D21" s="65" t="s">
        <v>983</v>
      </c>
      <c r="E21" s="69" t="s">
        <v>688</v>
      </c>
      <c r="F21" s="65" t="s">
        <v>877</v>
      </c>
      <c r="G21" s="65" t="s">
        <v>674</v>
      </c>
      <c r="H21" s="65" t="s">
        <v>984</v>
      </c>
      <c r="I21" s="90">
        <v>10</v>
      </c>
      <c r="J21" s="90">
        <v>10</v>
      </c>
      <c r="K21" s="28" t="s">
        <v>620</v>
      </c>
    </row>
    <row r="22" s="4" customFormat="1" ht="26" customHeight="1" spans="1:11">
      <c r="A22" s="75" t="s">
        <v>985</v>
      </c>
      <c r="B22" s="77"/>
      <c r="C22" s="76"/>
      <c r="D22" s="78"/>
      <c r="E22" s="78"/>
      <c r="F22" s="78"/>
      <c r="G22" s="78"/>
      <c r="H22" s="78"/>
      <c r="I22" s="78"/>
      <c r="J22" s="78"/>
      <c r="K22" s="91"/>
    </row>
    <row r="23" s="37" customFormat="1" ht="27" customHeight="1" spans="1:11">
      <c r="A23" s="79" t="s">
        <v>986</v>
      </c>
      <c r="B23" s="80"/>
      <c r="C23" s="80"/>
      <c r="D23" s="80"/>
      <c r="E23" s="80"/>
      <c r="F23" s="80"/>
      <c r="G23" s="80"/>
      <c r="H23" s="81"/>
      <c r="I23" s="82">
        <f>I6+SUM(I14:I21)</f>
        <v>100</v>
      </c>
      <c r="J23" s="82">
        <f>K6+SUM(J14:J21)</f>
        <v>100</v>
      </c>
      <c r="K23" s="57" t="s">
        <v>746</v>
      </c>
    </row>
    <row r="24" s="5" customFormat="1" ht="29" customHeight="1" spans="1:10">
      <c r="A24" s="24" t="s">
        <v>690</v>
      </c>
      <c r="B24" s="24"/>
      <c r="C24" s="25"/>
      <c r="D24" s="25"/>
      <c r="E24" s="25"/>
      <c r="F24" s="25"/>
      <c r="G24" s="25"/>
      <c r="H24" s="25"/>
      <c r="I24" s="25"/>
      <c r="J24" s="27"/>
    </row>
    <row r="25" s="5" customFormat="1" ht="27" customHeight="1" spans="1:10">
      <c r="A25" s="24" t="s">
        <v>691</v>
      </c>
      <c r="B25" s="24"/>
      <c r="C25" s="24"/>
      <c r="D25" s="24"/>
      <c r="E25" s="24"/>
      <c r="F25" s="24"/>
      <c r="G25" s="24"/>
      <c r="H25" s="24"/>
      <c r="I25" s="24"/>
      <c r="J25" s="24"/>
    </row>
    <row r="26" s="5" customFormat="1" ht="19" customHeight="1" spans="1:10">
      <c r="A26" s="24" t="s">
        <v>692</v>
      </c>
      <c r="B26" s="24"/>
      <c r="C26" s="24"/>
      <c r="D26" s="24"/>
      <c r="E26" s="24"/>
      <c r="F26" s="24"/>
      <c r="G26" s="24"/>
      <c r="H26" s="24"/>
      <c r="I26" s="24"/>
      <c r="J26" s="24"/>
    </row>
    <row r="27" s="5" customFormat="1" ht="18" customHeight="1" spans="1:10">
      <c r="A27" s="24" t="s">
        <v>747</v>
      </c>
      <c r="B27" s="24"/>
      <c r="C27" s="24"/>
      <c r="D27" s="24"/>
      <c r="E27" s="24"/>
      <c r="F27" s="24"/>
      <c r="G27" s="24"/>
      <c r="H27" s="24"/>
      <c r="I27" s="24"/>
      <c r="J27" s="24"/>
    </row>
    <row r="28" s="5" customFormat="1" ht="18" customHeight="1" spans="1:10">
      <c r="A28" s="24" t="s">
        <v>748</v>
      </c>
      <c r="B28" s="24"/>
      <c r="C28" s="24"/>
      <c r="D28" s="24"/>
      <c r="E28" s="24"/>
      <c r="F28" s="24"/>
      <c r="G28" s="24"/>
      <c r="H28" s="24"/>
      <c r="I28" s="24"/>
      <c r="J28" s="24"/>
    </row>
    <row r="29" s="5" customFormat="1" ht="18" customHeight="1" spans="1:10">
      <c r="A29" s="24" t="s">
        <v>749</v>
      </c>
      <c r="B29" s="24"/>
      <c r="C29" s="24"/>
      <c r="D29" s="24"/>
      <c r="E29" s="24"/>
      <c r="F29" s="24"/>
      <c r="G29" s="24"/>
      <c r="H29" s="24"/>
      <c r="I29" s="24"/>
      <c r="J29" s="24"/>
    </row>
    <row r="30" s="5" customFormat="1" ht="24" customHeight="1" spans="1:10">
      <c r="A30" s="24" t="s">
        <v>750</v>
      </c>
      <c r="B30" s="24"/>
      <c r="C30" s="24"/>
      <c r="D30" s="24"/>
      <c r="E30" s="24"/>
      <c r="F30" s="24"/>
      <c r="G30" s="24"/>
      <c r="H30" s="24"/>
      <c r="I30" s="24"/>
      <c r="J30" s="24"/>
    </row>
  </sheetData>
  <mergeCells count="46">
    <mergeCell ref="A1:B1"/>
    <mergeCell ref="A2:J2"/>
    <mergeCell ref="A3:B3"/>
    <mergeCell ref="C3:K3"/>
    <mergeCell ref="A4:B4"/>
    <mergeCell ref="C4:E4"/>
    <mergeCell ref="F4:H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20:B20"/>
    <mergeCell ref="A21:B21"/>
    <mergeCell ref="A22:C22"/>
    <mergeCell ref="A23:H23"/>
    <mergeCell ref="A24:B24"/>
    <mergeCell ref="A25:J25"/>
    <mergeCell ref="A26:J26"/>
    <mergeCell ref="A27:J27"/>
    <mergeCell ref="A28:J28"/>
    <mergeCell ref="A29:J29"/>
    <mergeCell ref="A30:J30"/>
    <mergeCell ref="A10:A11"/>
    <mergeCell ref="C14:C17"/>
    <mergeCell ref="H12:H13"/>
    <mergeCell ref="I7:I9"/>
    <mergeCell ref="I12:I13"/>
    <mergeCell ref="J12:J13"/>
    <mergeCell ref="K7:K9"/>
    <mergeCell ref="K12:K13"/>
    <mergeCell ref="A5:B9"/>
    <mergeCell ref="A14:B19"/>
  </mergeCells>
  <printOptions horizontalCentered="1"/>
  <pageMargins left="0.751388888888889" right="0.751388888888889" top="0.409027777777778" bottom="0.409027777777778" header="0.511805555555556" footer="0.511805555555556"/>
  <pageSetup paperSize="9" scale="40" fitToHeight="0" orientation="portrait"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J32"/>
  <sheetViews>
    <sheetView workbookViewId="0">
      <selection activeCell="L9" sqref="L9"/>
    </sheetView>
  </sheetViews>
  <sheetFormatPr defaultColWidth="8.8" defaultRowHeight="15.5"/>
  <cols>
    <col min="1" max="1" width="7.7" style="4" customWidth="1"/>
    <col min="2" max="2" width="11.4" style="4" customWidth="1"/>
    <col min="3" max="3" width="22" style="4" customWidth="1"/>
    <col min="4" max="4" width="10.6272727272727" style="4" customWidth="1"/>
    <col min="5" max="5" width="13.7545454545455" style="4" customWidth="1"/>
    <col min="6"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644</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7">
        <f>C7+C8+C9</f>
        <v>2011230.22</v>
      </c>
      <c r="D6" s="7">
        <f>D7+D8+D9</f>
        <v>2011230.22</v>
      </c>
      <c r="E6" s="7">
        <f>E7+E8+E9</f>
        <v>2011230.22</v>
      </c>
      <c r="F6" s="7">
        <v>10</v>
      </c>
      <c r="G6" s="7"/>
      <c r="H6" s="9">
        <f>E6/D6</f>
        <v>1</v>
      </c>
      <c r="I6" s="7">
        <v>10</v>
      </c>
      <c r="J6" s="7"/>
    </row>
    <row r="7" ht="25" customHeight="1" spans="1:10">
      <c r="A7" s="7"/>
      <c r="B7" s="7" t="s">
        <v>707</v>
      </c>
      <c r="C7" s="7">
        <v>2011230.22</v>
      </c>
      <c r="D7" s="7">
        <v>2011230.22</v>
      </c>
      <c r="E7" s="7">
        <v>2011230.22</v>
      </c>
      <c r="F7" s="7" t="s">
        <v>708</v>
      </c>
      <c r="G7" s="7"/>
      <c r="H7" s="10"/>
      <c r="I7" s="7" t="s">
        <v>708</v>
      </c>
      <c r="J7" s="7"/>
    </row>
    <row r="8" ht="25" customHeight="1" spans="1:10">
      <c r="A8" s="7"/>
      <c r="B8" s="11" t="s">
        <v>709</v>
      </c>
      <c r="C8" s="10"/>
      <c r="D8" s="10"/>
      <c r="E8" s="10"/>
      <c r="F8" s="7" t="s">
        <v>708</v>
      </c>
      <c r="G8" s="7"/>
      <c r="H8" s="10"/>
      <c r="I8" s="7" t="s">
        <v>708</v>
      </c>
      <c r="J8" s="7"/>
    </row>
    <row r="9" ht="25" customHeight="1" spans="1:10">
      <c r="A9" s="7"/>
      <c r="B9" s="11" t="s">
        <v>710</v>
      </c>
      <c r="C9" s="7"/>
      <c r="D9" s="11"/>
      <c r="E9" s="7"/>
      <c r="F9" s="7" t="s">
        <v>708</v>
      </c>
      <c r="G9" s="7"/>
      <c r="H9" s="7"/>
      <c r="I9" s="7" t="s">
        <v>708</v>
      </c>
      <c r="J9" s="7"/>
    </row>
    <row r="10" ht="25" customHeight="1" spans="1:10">
      <c r="A10" s="7" t="s">
        <v>711</v>
      </c>
      <c r="B10" s="7" t="s">
        <v>712</v>
      </c>
      <c r="C10" s="7"/>
      <c r="D10" s="7"/>
      <c r="E10" s="7"/>
      <c r="F10" s="7" t="s">
        <v>713</v>
      </c>
      <c r="G10" s="7"/>
      <c r="H10" s="7"/>
      <c r="I10" s="7"/>
      <c r="J10" s="7"/>
    </row>
    <row r="11" ht="49" customHeight="1" spans="1:10">
      <c r="A11" s="7"/>
      <c r="B11" s="7" t="s">
        <v>987</v>
      </c>
      <c r="C11" s="7"/>
      <c r="D11" s="7"/>
      <c r="E11" s="7"/>
      <c r="F11" s="7" t="s">
        <v>988</v>
      </c>
      <c r="G11" s="7"/>
      <c r="H11" s="7"/>
      <c r="I11" s="7"/>
      <c r="J11" s="7"/>
    </row>
    <row r="12" ht="25" customHeight="1" spans="1:10">
      <c r="A12" s="28" t="s">
        <v>715</v>
      </c>
      <c r="B12" s="28"/>
      <c r="C12" s="28"/>
      <c r="D12" s="28" t="s">
        <v>716</v>
      </c>
      <c r="E12" s="28"/>
      <c r="F12" s="28"/>
      <c r="G12" s="28" t="s">
        <v>717</v>
      </c>
      <c r="H12" s="28" t="s">
        <v>703</v>
      </c>
      <c r="I12" s="28" t="s">
        <v>705</v>
      </c>
      <c r="J12" s="28" t="s">
        <v>718</v>
      </c>
    </row>
    <row r="13" ht="25" customHeight="1" spans="1:10">
      <c r="A13" s="7" t="s">
        <v>719</v>
      </c>
      <c r="B13" s="7" t="s">
        <v>720</v>
      </c>
      <c r="C13" s="7" t="s">
        <v>721</v>
      </c>
      <c r="D13" s="7" t="s">
        <v>722</v>
      </c>
      <c r="E13" s="7" t="s">
        <v>723</v>
      </c>
      <c r="F13" s="28" t="s">
        <v>655</v>
      </c>
      <c r="G13" s="28"/>
      <c r="H13" s="28"/>
      <c r="I13" s="28"/>
      <c r="J13" s="28"/>
    </row>
    <row r="14" ht="40" customHeight="1" spans="1:10">
      <c r="A14" s="7" t="s">
        <v>724</v>
      </c>
      <c r="B14" s="15" t="s">
        <v>659</v>
      </c>
      <c r="C14" s="7" t="s">
        <v>989</v>
      </c>
      <c r="D14" s="7" t="s">
        <v>661</v>
      </c>
      <c r="E14" s="7">
        <v>1</v>
      </c>
      <c r="F14" s="30" t="s">
        <v>128</v>
      </c>
      <c r="G14" s="7">
        <v>1</v>
      </c>
      <c r="H14" s="7">
        <v>8</v>
      </c>
      <c r="I14" s="7">
        <v>8</v>
      </c>
      <c r="J14" s="28" t="s">
        <v>620</v>
      </c>
    </row>
    <row r="15" ht="30" customHeight="1" spans="1:10">
      <c r="A15" s="7"/>
      <c r="B15" s="17"/>
      <c r="C15" s="7" t="s">
        <v>990</v>
      </c>
      <c r="D15" s="7" t="s">
        <v>661</v>
      </c>
      <c r="E15" s="31">
        <v>1</v>
      </c>
      <c r="F15" s="30" t="s">
        <v>128</v>
      </c>
      <c r="G15" s="7">
        <v>1</v>
      </c>
      <c r="H15" s="7">
        <v>8</v>
      </c>
      <c r="I15" s="7">
        <v>8</v>
      </c>
      <c r="J15" s="28" t="s">
        <v>620</v>
      </c>
    </row>
    <row r="16" ht="40" customHeight="1" spans="1:10">
      <c r="A16" s="7"/>
      <c r="B16" s="17"/>
      <c r="C16" s="7" t="s">
        <v>991</v>
      </c>
      <c r="D16" s="7" t="s">
        <v>661</v>
      </c>
      <c r="E16" s="31">
        <v>1</v>
      </c>
      <c r="F16" s="30" t="s">
        <v>128</v>
      </c>
      <c r="G16" s="7">
        <v>1</v>
      </c>
      <c r="H16" s="7">
        <v>8</v>
      </c>
      <c r="I16" s="7">
        <v>8</v>
      </c>
      <c r="J16" s="28" t="s">
        <v>620</v>
      </c>
    </row>
    <row r="17" ht="39" customHeight="1" spans="1:10">
      <c r="A17" s="7"/>
      <c r="B17" s="7" t="s">
        <v>816</v>
      </c>
      <c r="C17" s="7" t="s">
        <v>886</v>
      </c>
      <c r="D17" s="32" t="s">
        <v>688</v>
      </c>
      <c r="E17" s="7" t="s">
        <v>992</v>
      </c>
      <c r="F17" s="30" t="s">
        <v>728</v>
      </c>
      <c r="G17" s="7" t="s">
        <v>679</v>
      </c>
      <c r="H17" s="7">
        <v>8</v>
      </c>
      <c r="I17" s="7">
        <v>8</v>
      </c>
      <c r="J17" s="28" t="s">
        <v>620</v>
      </c>
    </row>
    <row r="18" ht="33" customHeight="1" spans="1:10">
      <c r="A18" s="7"/>
      <c r="B18" s="7" t="s">
        <v>820</v>
      </c>
      <c r="C18" s="7" t="s">
        <v>887</v>
      </c>
      <c r="D18" s="32" t="s">
        <v>688</v>
      </c>
      <c r="E18" s="7">
        <v>100</v>
      </c>
      <c r="F18" s="30" t="s">
        <v>674</v>
      </c>
      <c r="G18" s="7">
        <v>100</v>
      </c>
      <c r="H18" s="7">
        <v>9</v>
      </c>
      <c r="I18" s="7">
        <v>9</v>
      </c>
      <c r="J18" s="28" t="s">
        <v>620</v>
      </c>
    </row>
    <row r="19" ht="25" customHeight="1" spans="1:10">
      <c r="A19" s="7"/>
      <c r="B19" s="7" t="s">
        <v>734</v>
      </c>
      <c r="C19" s="7" t="s">
        <v>993</v>
      </c>
      <c r="D19" s="32" t="s">
        <v>688</v>
      </c>
      <c r="E19" s="7" t="s">
        <v>679</v>
      </c>
      <c r="F19" s="30" t="s">
        <v>728</v>
      </c>
      <c r="G19" s="7" t="s">
        <v>679</v>
      </c>
      <c r="H19" s="7">
        <v>9</v>
      </c>
      <c r="I19" s="7">
        <v>9</v>
      </c>
      <c r="J19" s="28" t="s">
        <v>620</v>
      </c>
    </row>
    <row r="20" ht="25" customHeight="1" spans="1:10">
      <c r="A20" s="15" t="s">
        <v>681</v>
      </c>
      <c r="B20" s="15" t="s">
        <v>738</v>
      </c>
      <c r="C20" s="7" t="s">
        <v>888</v>
      </c>
      <c r="D20" s="7" t="s">
        <v>661</v>
      </c>
      <c r="E20" s="33" t="s">
        <v>679</v>
      </c>
      <c r="F20" s="34" t="s">
        <v>728</v>
      </c>
      <c r="G20" s="279" t="s">
        <v>679</v>
      </c>
      <c r="H20" s="7">
        <v>15</v>
      </c>
      <c r="I20" s="7">
        <v>15</v>
      </c>
      <c r="J20" s="28" t="s">
        <v>620</v>
      </c>
    </row>
    <row r="21" ht="25" customHeight="1" spans="1:10">
      <c r="A21" s="17"/>
      <c r="B21" s="17"/>
      <c r="C21" s="7" t="s">
        <v>889</v>
      </c>
      <c r="D21" s="7" t="s">
        <v>661</v>
      </c>
      <c r="E21" s="35" t="s">
        <v>679</v>
      </c>
      <c r="F21" s="34" t="s">
        <v>728</v>
      </c>
      <c r="G21" s="279" t="s">
        <v>679</v>
      </c>
      <c r="H21" s="7">
        <v>15</v>
      </c>
      <c r="I21" s="7">
        <v>15</v>
      </c>
      <c r="J21" s="28" t="s">
        <v>620</v>
      </c>
    </row>
    <row r="22" ht="25" customHeight="1" spans="1:10">
      <c r="A22" s="7" t="s">
        <v>685</v>
      </c>
      <c r="B22" s="7" t="s">
        <v>742</v>
      </c>
      <c r="C22" s="7" t="s">
        <v>743</v>
      </c>
      <c r="D22" s="32" t="s">
        <v>688</v>
      </c>
      <c r="E22" s="35">
        <v>95</v>
      </c>
      <c r="F22" s="34" t="s">
        <v>674</v>
      </c>
      <c r="G22" s="7">
        <v>95</v>
      </c>
      <c r="H22" s="7">
        <v>10</v>
      </c>
      <c r="I22" s="7">
        <v>10</v>
      </c>
      <c r="J22" s="28" t="s">
        <v>620</v>
      </c>
    </row>
    <row r="23" ht="25" customHeight="1" spans="1:10">
      <c r="A23" s="7" t="s">
        <v>744</v>
      </c>
      <c r="B23" s="7"/>
      <c r="C23" s="23"/>
      <c r="D23" s="23"/>
      <c r="E23" s="23"/>
      <c r="F23" s="23"/>
      <c r="G23" s="23"/>
      <c r="H23" s="23"/>
      <c r="I23" s="23"/>
      <c r="J23" s="23"/>
    </row>
    <row r="24" ht="25" customHeight="1" spans="1:10">
      <c r="A24" s="7" t="s">
        <v>745</v>
      </c>
      <c r="B24" s="7"/>
      <c r="C24" s="7"/>
      <c r="D24" s="7"/>
      <c r="E24" s="7"/>
      <c r="F24" s="7"/>
      <c r="G24" s="7"/>
      <c r="H24" s="7">
        <f>F6+SUM(H14:H22)</f>
        <v>100</v>
      </c>
      <c r="I24" s="7">
        <f>I6+SUM(I14:I22)</f>
        <v>100</v>
      </c>
      <c r="J24" s="26" t="s">
        <v>746</v>
      </c>
    </row>
    <row r="25" ht="13.75" spans="1:10">
      <c r="A25" s="36"/>
      <c r="B25" s="36"/>
      <c r="C25" s="36"/>
      <c r="D25" s="36"/>
      <c r="E25" s="36"/>
      <c r="F25" s="36"/>
      <c r="G25" s="36"/>
      <c r="H25" s="36"/>
      <c r="I25" s="36"/>
      <c r="J25" s="36"/>
    </row>
    <row r="26" s="5" customFormat="1" ht="29" customHeight="1" spans="1:10">
      <c r="A26" s="24" t="s">
        <v>690</v>
      </c>
      <c r="B26" s="25"/>
      <c r="C26" s="25"/>
      <c r="D26" s="25"/>
      <c r="E26" s="25"/>
      <c r="F26" s="25"/>
      <c r="G26" s="25"/>
      <c r="H26" s="25"/>
      <c r="I26" s="25"/>
      <c r="J26" s="27"/>
    </row>
    <row r="27" s="5" customFormat="1" ht="27" customHeight="1" spans="1:10">
      <c r="A27" s="24" t="s">
        <v>691</v>
      </c>
      <c r="B27" s="24"/>
      <c r="C27" s="24"/>
      <c r="D27" s="24"/>
      <c r="E27" s="24"/>
      <c r="F27" s="24"/>
      <c r="G27" s="24"/>
      <c r="H27" s="24"/>
      <c r="I27" s="24"/>
      <c r="J27" s="24"/>
    </row>
    <row r="28" s="5" customFormat="1" ht="19" customHeight="1" spans="1:10">
      <c r="A28" s="24" t="s">
        <v>692</v>
      </c>
      <c r="B28" s="24"/>
      <c r="C28" s="24"/>
      <c r="D28" s="24"/>
      <c r="E28" s="24"/>
      <c r="F28" s="24"/>
      <c r="G28" s="24"/>
      <c r="H28" s="24"/>
      <c r="I28" s="24"/>
      <c r="J28" s="24"/>
    </row>
    <row r="29" s="5" customFormat="1" ht="18" customHeight="1" spans="1:10">
      <c r="A29" s="24" t="s">
        <v>747</v>
      </c>
      <c r="B29" s="24"/>
      <c r="C29" s="24"/>
      <c r="D29" s="24"/>
      <c r="E29" s="24"/>
      <c r="F29" s="24"/>
      <c r="G29" s="24"/>
      <c r="H29" s="24"/>
      <c r="I29" s="24"/>
      <c r="J29" s="24"/>
    </row>
    <row r="30" s="5" customFormat="1" ht="18" customHeight="1" spans="1:10">
      <c r="A30" s="24" t="s">
        <v>748</v>
      </c>
      <c r="B30" s="24"/>
      <c r="C30" s="24"/>
      <c r="D30" s="24"/>
      <c r="E30" s="24"/>
      <c r="F30" s="24"/>
      <c r="G30" s="24"/>
      <c r="H30" s="24"/>
      <c r="I30" s="24"/>
      <c r="J30" s="24"/>
    </row>
    <row r="31" s="5" customFormat="1" ht="18" customHeight="1" spans="1:10">
      <c r="A31" s="24" t="s">
        <v>749</v>
      </c>
      <c r="B31" s="24"/>
      <c r="C31" s="24"/>
      <c r="D31" s="24"/>
      <c r="E31" s="24"/>
      <c r="F31" s="24"/>
      <c r="G31" s="24"/>
      <c r="H31" s="24"/>
      <c r="I31" s="24"/>
      <c r="J31" s="24"/>
    </row>
    <row r="32" s="5" customFormat="1" ht="24" customHeight="1" spans="1:10">
      <c r="A32" s="24" t="s">
        <v>750</v>
      </c>
      <c r="B32" s="24"/>
      <c r="C32" s="24"/>
      <c r="D32" s="24"/>
      <c r="E32" s="24"/>
      <c r="F32" s="24"/>
      <c r="G32" s="24"/>
      <c r="H32" s="24"/>
      <c r="I32" s="24"/>
      <c r="J32" s="24"/>
    </row>
  </sheetData>
  <mergeCells count="41">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23:B23"/>
    <mergeCell ref="C23:J23"/>
    <mergeCell ref="A24:G24"/>
    <mergeCell ref="A25:J25"/>
    <mergeCell ref="A27:J27"/>
    <mergeCell ref="A28:J28"/>
    <mergeCell ref="A29:J29"/>
    <mergeCell ref="A30:J30"/>
    <mergeCell ref="A31:J31"/>
    <mergeCell ref="A32:J32"/>
    <mergeCell ref="A5:A9"/>
    <mergeCell ref="A10:A11"/>
    <mergeCell ref="A14:A19"/>
    <mergeCell ref="A20:A21"/>
    <mergeCell ref="B14:B16"/>
    <mergeCell ref="B20:B21"/>
    <mergeCell ref="G12:G13"/>
    <mergeCell ref="H12:H13"/>
    <mergeCell ref="I12:I13"/>
    <mergeCell ref="J12:J1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61"/>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75"/>
  <cols>
    <col min="1" max="3" width="3.25454545454545" customWidth="1"/>
    <col min="4" max="4" width="32.7545454545455" customWidth="1"/>
    <col min="5" max="10" width="18.7545454545455" customWidth="1"/>
  </cols>
  <sheetData>
    <row r="1" ht="27.75" spans="6:6">
      <c r="F1" s="271" t="s">
        <v>215</v>
      </c>
    </row>
    <row r="2" ht="15.5" spans="10:10">
      <c r="J2" s="258" t="s">
        <v>216</v>
      </c>
    </row>
    <row r="3" ht="15.5" spans="1:10">
      <c r="A3" s="258" t="s">
        <v>2</v>
      </c>
      <c r="J3" s="258" t="s">
        <v>3</v>
      </c>
    </row>
    <row r="4" ht="19.5" customHeight="1" spans="1:10">
      <c r="A4" s="259" t="s">
        <v>6</v>
      </c>
      <c r="B4" s="259"/>
      <c r="C4" s="259"/>
      <c r="D4" s="259"/>
      <c r="E4" s="265" t="s">
        <v>99</v>
      </c>
      <c r="F4" s="265" t="s">
        <v>217</v>
      </c>
      <c r="G4" s="265" t="s">
        <v>218</v>
      </c>
      <c r="H4" s="265" t="s">
        <v>219</v>
      </c>
      <c r="I4" s="265" t="s">
        <v>220</v>
      </c>
      <c r="J4" s="265" t="s">
        <v>221</v>
      </c>
    </row>
    <row r="5" ht="19.5" customHeight="1" spans="1:10">
      <c r="A5" s="265" t="s">
        <v>122</v>
      </c>
      <c r="B5" s="265"/>
      <c r="C5" s="265"/>
      <c r="D5" s="259" t="s">
        <v>123</v>
      </c>
      <c r="E5" s="265"/>
      <c r="F5" s="265"/>
      <c r="G5" s="265"/>
      <c r="H5" s="265"/>
      <c r="I5" s="265"/>
      <c r="J5" s="265"/>
    </row>
    <row r="6" ht="19.5" customHeight="1" spans="1:10">
      <c r="A6" s="265"/>
      <c r="B6" s="265"/>
      <c r="C6" s="265"/>
      <c r="D6" s="259"/>
      <c r="E6" s="265"/>
      <c r="F6" s="265"/>
      <c r="G6" s="265"/>
      <c r="H6" s="265"/>
      <c r="I6" s="265"/>
      <c r="J6" s="265"/>
    </row>
    <row r="7" ht="19.5" customHeight="1" spans="1:10">
      <c r="A7" s="265"/>
      <c r="B7" s="265"/>
      <c r="C7" s="265"/>
      <c r="D7" s="259"/>
      <c r="E7" s="265"/>
      <c r="F7" s="265"/>
      <c r="G7" s="265"/>
      <c r="H7" s="265"/>
      <c r="I7" s="265"/>
      <c r="J7" s="265"/>
    </row>
    <row r="8" ht="19.5" customHeight="1" spans="1:10">
      <c r="A8" s="259" t="s">
        <v>126</v>
      </c>
      <c r="B8" s="259" t="s">
        <v>127</v>
      </c>
      <c r="C8" s="259" t="s">
        <v>128</v>
      </c>
      <c r="D8" s="259" t="s">
        <v>10</v>
      </c>
      <c r="E8" s="265" t="s">
        <v>11</v>
      </c>
      <c r="F8" s="265" t="s">
        <v>12</v>
      </c>
      <c r="G8" s="265" t="s">
        <v>20</v>
      </c>
      <c r="H8" s="265" t="s">
        <v>24</v>
      </c>
      <c r="I8" s="265" t="s">
        <v>28</v>
      </c>
      <c r="J8" s="265" t="s">
        <v>32</v>
      </c>
    </row>
    <row r="9" ht="19.5" customHeight="1" spans="1:10">
      <c r="A9" s="259"/>
      <c r="B9" s="259"/>
      <c r="C9" s="259"/>
      <c r="D9" s="259" t="s">
        <v>129</v>
      </c>
      <c r="E9" s="262">
        <v>105532155.33</v>
      </c>
      <c r="F9" s="262">
        <v>12784403.48</v>
      </c>
      <c r="G9" s="262">
        <v>92747751.85</v>
      </c>
      <c r="H9" s="262"/>
      <c r="I9" s="262"/>
      <c r="J9" s="262"/>
    </row>
    <row r="10" ht="19.5" customHeight="1" spans="1:10">
      <c r="A10" s="272" t="s">
        <v>222</v>
      </c>
      <c r="B10" s="272"/>
      <c r="C10" s="272"/>
      <c r="D10" s="272" t="s">
        <v>223</v>
      </c>
      <c r="E10" s="262">
        <v>3544</v>
      </c>
      <c r="F10" s="262"/>
      <c r="G10" s="262">
        <v>3544</v>
      </c>
      <c r="H10" s="262"/>
      <c r="I10" s="262"/>
      <c r="J10" s="262"/>
    </row>
    <row r="11" ht="19.5" customHeight="1" spans="1:10">
      <c r="A11" s="272" t="s">
        <v>224</v>
      </c>
      <c r="B11" s="272"/>
      <c r="C11" s="272"/>
      <c r="D11" s="272" t="s">
        <v>225</v>
      </c>
      <c r="E11" s="262">
        <v>3544</v>
      </c>
      <c r="F11" s="262"/>
      <c r="G11" s="262">
        <v>3544</v>
      </c>
      <c r="H11" s="262"/>
      <c r="I11" s="262"/>
      <c r="J11" s="262"/>
    </row>
    <row r="12" ht="19.5" customHeight="1" spans="1:10">
      <c r="A12" s="272" t="s">
        <v>226</v>
      </c>
      <c r="B12" s="272"/>
      <c r="C12" s="272"/>
      <c r="D12" s="272" t="s">
        <v>227</v>
      </c>
      <c r="E12" s="262">
        <v>3544</v>
      </c>
      <c r="F12" s="262"/>
      <c r="G12" s="262">
        <v>3544</v>
      </c>
      <c r="H12" s="262"/>
      <c r="I12" s="262"/>
      <c r="J12" s="262"/>
    </row>
    <row r="13" ht="19.5" customHeight="1" spans="1:10">
      <c r="A13" s="272" t="s">
        <v>130</v>
      </c>
      <c r="B13" s="272"/>
      <c r="C13" s="272"/>
      <c r="D13" s="272" t="s">
        <v>131</v>
      </c>
      <c r="E13" s="262">
        <v>2049952.77</v>
      </c>
      <c r="F13" s="262">
        <v>2049952.77</v>
      </c>
      <c r="G13" s="262"/>
      <c r="H13" s="262"/>
      <c r="I13" s="262"/>
      <c r="J13" s="262"/>
    </row>
    <row r="14" ht="19.5" customHeight="1" spans="1:10">
      <c r="A14" s="272" t="s">
        <v>132</v>
      </c>
      <c r="B14" s="272"/>
      <c r="C14" s="272"/>
      <c r="D14" s="272" t="s">
        <v>133</v>
      </c>
      <c r="E14" s="262">
        <v>1774859.17</v>
      </c>
      <c r="F14" s="262">
        <v>1774859.17</v>
      </c>
      <c r="G14" s="262"/>
      <c r="H14" s="262"/>
      <c r="I14" s="262"/>
      <c r="J14" s="262"/>
    </row>
    <row r="15" ht="19.5" customHeight="1" spans="1:10">
      <c r="A15" s="272" t="s">
        <v>134</v>
      </c>
      <c r="B15" s="272"/>
      <c r="C15" s="272"/>
      <c r="D15" s="272" t="s">
        <v>135</v>
      </c>
      <c r="E15" s="262">
        <v>569976.12</v>
      </c>
      <c r="F15" s="262">
        <v>569976.12</v>
      </c>
      <c r="G15" s="262"/>
      <c r="H15" s="262"/>
      <c r="I15" s="262"/>
      <c r="J15" s="262"/>
    </row>
    <row r="16" ht="19.5" customHeight="1" spans="1:10">
      <c r="A16" s="272" t="s">
        <v>136</v>
      </c>
      <c r="B16" s="272"/>
      <c r="C16" s="272"/>
      <c r="D16" s="272" t="s">
        <v>137</v>
      </c>
      <c r="E16" s="262">
        <v>281900.2</v>
      </c>
      <c r="F16" s="262">
        <v>281900.2</v>
      </c>
      <c r="G16" s="262"/>
      <c r="H16" s="262"/>
      <c r="I16" s="262"/>
      <c r="J16" s="262"/>
    </row>
    <row r="17" ht="19.5" customHeight="1" spans="1:10">
      <c r="A17" s="272" t="s">
        <v>138</v>
      </c>
      <c r="B17" s="272"/>
      <c r="C17" s="272"/>
      <c r="D17" s="272" t="s">
        <v>139</v>
      </c>
      <c r="E17" s="262">
        <v>853056.16</v>
      </c>
      <c r="F17" s="262">
        <v>853056.16</v>
      </c>
      <c r="G17" s="262"/>
      <c r="H17" s="262"/>
      <c r="I17" s="262"/>
      <c r="J17" s="262"/>
    </row>
    <row r="18" ht="19.5" customHeight="1" spans="1:10">
      <c r="A18" s="272" t="s">
        <v>140</v>
      </c>
      <c r="B18" s="272"/>
      <c r="C18" s="272"/>
      <c r="D18" s="272" t="s">
        <v>141</v>
      </c>
      <c r="E18" s="262">
        <v>69926.69</v>
      </c>
      <c r="F18" s="262">
        <v>69926.69</v>
      </c>
      <c r="G18" s="262"/>
      <c r="H18" s="262"/>
      <c r="I18" s="262"/>
      <c r="J18" s="262"/>
    </row>
    <row r="19" ht="19.5" customHeight="1" spans="1:10">
      <c r="A19" s="272" t="s">
        <v>142</v>
      </c>
      <c r="B19" s="272"/>
      <c r="C19" s="272"/>
      <c r="D19" s="272" t="s">
        <v>143</v>
      </c>
      <c r="E19" s="262">
        <v>275093.6</v>
      </c>
      <c r="F19" s="262">
        <v>275093.6</v>
      </c>
      <c r="G19" s="262"/>
      <c r="H19" s="262"/>
      <c r="I19" s="262"/>
      <c r="J19" s="262"/>
    </row>
    <row r="20" ht="19.5" customHeight="1" spans="1:10">
      <c r="A20" s="272" t="s">
        <v>144</v>
      </c>
      <c r="B20" s="272"/>
      <c r="C20" s="272"/>
      <c r="D20" s="272" t="s">
        <v>145</v>
      </c>
      <c r="E20" s="262">
        <v>275093.6</v>
      </c>
      <c r="F20" s="262">
        <v>275093.6</v>
      </c>
      <c r="G20" s="262"/>
      <c r="H20" s="262"/>
      <c r="I20" s="262"/>
      <c r="J20" s="262"/>
    </row>
    <row r="21" ht="19.5" customHeight="1" spans="1:10">
      <c r="A21" s="272" t="s">
        <v>146</v>
      </c>
      <c r="B21" s="272"/>
      <c r="C21" s="272"/>
      <c r="D21" s="272" t="s">
        <v>147</v>
      </c>
      <c r="E21" s="262">
        <v>586334.8</v>
      </c>
      <c r="F21" s="262">
        <v>586334.8</v>
      </c>
      <c r="G21" s="262"/>
      <c r="H21" s="262"/>
      <c r="I21" s="262"/>
      <c r="J21" s="262"/>
    </row>
    <row r="22" ht="19.5" customHeight="1" spans="1:10">
      <c r="A22" s="272" t="s">
        <v>148</v>
      </c>
      <c r="B22" s="272"/>
      <c r="C22" s="272"/>
      <c r="D22" s="272" t="s">
        <v>149</v>
      </c>
      <c r="E22" s="262">
        <v>586334.8</v>
      </c>
      <c r="F22" s="262">
        <v>586334.8</v>
      </c>
      <c r="G22" s="262"/>
      <c r="H22" s="262"/>
      <c r="I22" s="262"/>
      <c r="J22" s="262"/>
    </row>
    <row r="23" ht="19.5" customHeight="1" spans="1:10">
      <c r="A23" s="272" t="s">
        <v>150</v>
      </c>
      <c r="B23" s="272"/>
      <c r="C23" s="272"/>
      <c r="D23" s="272" t="s">
        <v>151</v>
      </c>
      <c r="E23" s="262">
        <v>96665.53</v>
      </c>
      <c r="F23" s="262">
        <v>96665.53</v>
      </c>
      <c r="G23" s="262"/>
      <c r="H23" s="262"/>
      <c r="I23" s="262"/>
      <c r="J23" s="262"/>
    </row>
    <row r="24" ht="19.5" customHeight="1" spans="1:10">
      <c r="A24" s="272" t="s">
        <v>152</v>
      </c>
      <c r="B24" s="272"/>
      <c r="C24" s="272"/>
      <c r="D24" s="272" t="s">
        <v>153</v>
      </c>
      <c r="E24" s="262">
        <v>186842.64</v>
      </c>
      <c r="F24" s="262">
        <v>186842.64</v>
      </c>
      <c r="G24" s="262"/>
      <c r="H24" s="262"/>
      <c r="I24" s="262"/>
      <c r="J24" s="262"/>
    </row>
    <row r="25" ht="19.5" customHeight="1" spans="1:10">
      <c r="A25" s="272" t="s">
        <v>154</v>
      </c>
      <c r="B25" s="272"/>
      <c r="C25" s="272"/>
      <c r="D25" s="272" t="s">
        <v>155</v>
      </c>
      <c r="E25" s="262">
        <v>255223</v>
      </c>
      <c r="F25" s="262">
        <v>255223</v>
      </c>
      <c r="G25" s="262"/>
      <c r="H25" s="262"/>
      <c r="I25" s="262"/>
      <c r="J25" s="262"/>
    </row>
    <row r="26" ht="19.5" customHeight="1" spans="1:10">
      <c r="A26" s="272" t="s">
        <v>156</v>
      </c>
      <c r="B26" s="272"/>
      <c r="C26" s="272"/>
      <c r="D26" s="272" t="s">
        <v>157</v>
      </c>
      <c r="E26" s="262">
        <v>47603.63</v>
      </c>
      <c r="F26" s="262">
        <v>47603.63</v>
      </c>
      <c r="G26" s="262"/>
      <c r="H26" s="262"/>
      <c r="I26" s="262"/>
      <c r="J26" s="262"/>
    </row>
    <row r="27" ht="19.5" customHeight="1" spans="1:10">
      <c r="A27" s="272" t="s">
        <v>228</v>
      </c>
      <c r="B27" s="272"/>
      <c r="C27" s="272"/>
      <c r="D27" s="272" t="s">
        <v>229</v>
      </c>
      <c r="E27" s="262">
        <v>1715</v>
      </c>
      <c r="F27" s="262"/>
      <c r="G27" s="262">
        <v>1715</v>
      </c>
      <c r="H27" s="262"/>
      <c r="I27" s="262"/>
      <c r="J27" s="262"/>
    </row>
    <row r="28" ht="19.5" customHeight="1" spans="1:10">
      <c r="A28" s="272" t="s">
        <v>230</v>
      </c>
      <c r="B28" s="272"/>
      <c r="C28" s="272"/>
      <c r="D28" s="272" t="s">
        <v>231</v>
      </c>
      <c r="E28" s="262">
        <v>1715</v>
      </c>
      <c r="F28" s="262"/>
      <c r="G28" s="262">
        <v>1715</v>
      </c>
      <c r="H28" s="262"/>
      <c r="I28" s="262"/>
      <c r="J28" s="262"/>
    </row>
    <row r="29" ht="19.5" customHeight="1" spans="1:10">
      <c r="A29" s="272" t="s">
        <v>232</v>
      </c>
      <c r="B29" s="272"/>
      <c r="C29" s="272"/>
      <c r="D29" s="272" t="s">
        <v>233</v>
      </c>
      <c r="E29" s="262">
        <v>1715</v>
      </c>
      <c r="F29" s="262"/>
      <c r="G29" s="262">
        <v>1715</v>
      </c>
      <c r="H29" s="262"/>
      <c r="I29" s="262"/>
      <c r="J29" s="262"/>
    </row>
    <row r="30" ht="19.5" customHeight="1" spans="1:10">
      <c r="A30" s="272" t="s">
        <v>158</v>
      </c>
      <c r="B30" s="272"/>
      <c r="C30" s="272"/>
      <c r="D30" s="272" t="s">
        <v>159</v>
      </c>
      <c r="E30" s="262">
        <v>3075989.32</v>
      </c>
      <c r="F30" s="262"/>
      <c r="G30" s="262">
        <v>3075989.32</v>
      </c>
      <c r="H30" s="262"/>
      <c r="I30" s="262"/>
      <c r="J30" s="262"/>
    </row>
    <row r="31" ht="19.5" customHeight="1" spans="1:10">
      <c r="A31" s="272" t="s">
        <v>160</v>
      </c>
      <c r="B31" s="272"/>
      <c r="C31" s="272"/>
      <c r="D31" s="272" t="s">
        <v>161</v>
      </c>
      <c r="E31" s="262">
        <v>265800</v>
      </c>
      <c r="F31" s="262"/>
      <c r="G31" s="262">
        <v>265800</v>
      </c>
      <c r="H31" s="262"/>
      <c r="I31" s="262"/>
      <c r="J31" s="262"/>
    </row>
    <row r="32" ht="19.5" customHeight="1" spans="1:10">
      <c r="A32" s="272" t="s">
        <v>162</v>
      </c>
      <c r="B32" s="272"/>
      <c r="C32" s="272"/>
      <c r="D32" s="272" t="s">
        <v>163</v>
      </c>
      <c r="E32" s="262">
        <v>265800</v>
      </c>
      <c r="F32" s="262"/>
      <c r="G32" s="262">
        <v>265800</v>
      </c>
      <c r="H32" s="262"/>
      <c r="I32" s="262"/>
      <c r="J32" s="262"/>
    </row>
    <row r="33" ht="19.5" customHeight="1" spans="1:10">
      <c r="A33" s="272" t="s">
        <v>164</v>
      </c>
      <c r="B33" s="272"/>
      <c r="C33" s="272"/>
      <c r="D33" s="272" t="s">
        <v>165</v>
      </c>
      <c r="E33" s="262">
        <v>2648822.22</v>
      </c>
      <c r="F33" s="262"/>
      <c r="G33" s="262">
        <v>2648822.22</v>
      </c>
      <c r="H33" s="262"/>
      <c r="I33" s="262"/>
      <c r="J33" s="262"/>
    </row>
    <row r="34" ht="19.5" customHeight="1" spans="1:10">
      <c r="A34" s="272" t="s">
        <v>166</v>
      </c>
      <c r="B34" s="272"/>
      <c r="C34" s="272"/>
      <c r="D34" s="272" t="s">
        <v>167</v>
      </c>
      <c r="E34" s="262">
        <v>2648822.22</v>
      </c>
      <c r="F34" s="262"/>
      <c r="G34" s="262">
        <v>2648822.22</v>
      </c>
      <c r="H34" s="262"/>
      <c r="I34" s="262"/>
      <c r="J34" s="262"/>
    </row>
    <row r="35" ht="19.5" customHeight="1" spans="1:10">
      <c r="A35" s="272" t="s">
        <v>234</v>
      </c>
      <c r="B35" s="272"/>
      <c r="C35" s="272"/>
      <c r="D35" s="272" t="s">
        <v>235</v>
      </c>
      <c r="E35" s="262">
        <v>161367.1</v>
      </c>
      <c r="F35" s="262"/>
      <c r="G35" s="262">
        <v>161367.1</v>
      </c>
      <c r="H35" s="262"/>
      <c r="I35" s="262"/>
      <c r="J35" s="262"/>
    </row>
    <row r="36" ht="19.5" customHeight="1" spans="1:10">
      <c r="A36" s="272" t="s">
        <v>236</v>
      </c>
      <c r="B36" s="272"/>
      <c r="C36" s="272"/>
      <c r="D36" s="272" t="s">
        <v>235</v>
      </c>
      <c r="E36" s="262">
        <v>161367.1</v>
      </c>
      <c r="F36" s="262"/>
      <c r="G36" s="262">
        <v>161367.1</v>
      </c>
      <c r="H36" s="262"/>
      <c r="I36" s="262"/>
      <c r="J36" s="262"/>
    </row>
    <row r="37" ht="19.5" customHeight="1" spans="1:10">
      <c r="A37" s="272" t="s">
        <v>168</v>
      </c>
      <c r="B37" s="272"/>
      <c r="C37" s="272"/>
      <c r="D37" s="272" t="s">
        <v>169</v>
      </c>
      <c r="E37" s="262">
        <v>39263221.44</v>
      </c>
      <c r="F37" s="262">
        <v>9596717.91</v>
      </c>
      <c r="G37" s="262">
        <v>29666503.53</v>
      </c>
      <c r="H37" s="262"/>
      <c r="I37" s="262"/>
      <c r="J37" s="262"/>
    </row>
    <row r="38" ht="19.5" customHeight="1" spans="1:10">
      <c r="A38" s="272" t="s">
        <v>170</v>
      </c>
      <c r="B38" s="272"/>
      <c r="C38" s="272"/>
      <c r="D38" s="272" t="s">
        <v>171</v>
      </c>
      <c r="E38" s="262">
        <v>30726014.63</v>
      </c>
      <c r="F38" s="262">
        <v>9596717.91</v>
      </c>
      <c r="G38" s="262">
        <v>21129296.72</v>
      </c>
      <c r="H38" s="262"/>
      <c r="I38" s="262"/>
      <c r="J38" s="262"/>
    </row>
    <row r="39" ht="19.5" customHeight="1" spans="1:10">
      <c r="A39" s="272" t="s">
        <v>172</v>
      </c>
      <c r="B39" s="272"/>
      <c r="C39" s="272"/>
      <c r="D39" s="272" t="s">
        <v>173</v>
      </c>
      <c r="E39" s="262">
        <v>1968803.44</v>
      </c>
      <c r="F39" s="262">
        <v>1968803.44</v>
      </c>
      <c r="G39" s="262"/>
      <c r="H39" s="262"/>
      <c r="I39" s="262"/>
      <c r="J39" s="262"/>
    </row>
    <row r="40" ht="19.5" customHeight="1" spans="1:10">
      <c r="A40" s="272" t="s">
        <v>174</v>
      </c>
      <c r="B40" s="272"/>
      <c r="C40" s="272"/>
      <c r="D40" s="272" t="s">
        <v>175</v>
      </c>
      <c r="E40" s="262">
        <v>200000</v>
      </c>
      <c r="F40" s="262"/>
      <c r="G40" s="262">
        <v>200000</v>
      </c>
      <c r="H40" s="262"/>
      <c r="I40" s="262"/>
      <c r="J40" s="262"/>
    </row>
    <row r="41" ht="19.5" customHeight="1" spans="1:10">
      <c r="A41" s="272" t="s">
        <v>176</v>
      </c>
      <c r="B41" s="272"/>
      <c r="C41" s="272"/>
      <c r="D41" s="272" t="s">
        <v>177</v>
      </c>
      <c r="E41" s="262">
        <v>336694.32</v>
      </c>
      <c r="F41" s="262"/>
      <c r="G41" s="262">
        <v>336694.32</v>
      </c>
      <c r="H41" s="262"/>
      <c r="I41" s="262"/>
      <c r="J41" s="262"/>
    </row>
    <row r="42" ht="19.5" customHeight="1" spans="1:10">
      <c r="A42" s="272" t="s">
        <v>178</v>
      </c>
      <c r="B42" s="272"/>
      <c r="C42" s="272"/>
      <c r="D42" s="272" t="s">
        <v>179</v>
      </c>
      <c r="E42" s="262">
        <v>13766425.14</v>
      </c>
      <c r="F42" s="262"/>
      <c r="G42" s="262">
        <v>13766425.14</v>
      </c>
      <c r="H42" s="262"/>
      <c r="I42" s="262"/>
      <c r="J42" s="262"/>
    </row>
    <row r="43" ht="19.5" customHeight="1" spans="1:10">
      <c r="A43" s="272" t="s">
        <v>180</v>
      </c>
      <c r="B43" s="272"/>
      <c r="C43" s="272"/>
      <c r="D43" s="272" t="s">
        <v>181</v>
      </c>
      <c r="E43" s="262">
        <v>1428054.95</v>
      </c>
      <c r="F43" s="262"/>
      <c r="G43" s="262">
        <v>1428054.95</v>
      </c>
      <c r="H43" s="262"/>
      <c r="I43" s="262"/>
      <c r="J43" s="262"/>
    </row>
    <row r="44" ht="19.5" customHeight="1" spans="1:10">
      <c r="A44" s="272" t="s">
        <v>182</v>
      </c>
      <c r="B44" s="272"/>
      <c r="C44" s="272"/>
      <c r="D44" s="272" t="s">
        <v>183</v>
      </c>
      <c r="E44" s="262">
        <v>3259445.45</v>
      </c>
      <c r="F44" s="262"/>
      <c r="G44" s="262">
        <v>3259445.45</v>
      </c>
      <c r="H44" s="262"/>
      <c r="I44" s="262"/>
      <c r="J44" s="262"/>
    </row>
    <row r="45" ht="19.5" customHeight="1" spans="1:10">
      <c r="A45" s="272" t="s">
        <v>184</v>
      </c>
      <c r="B45" s="272"/>
      <c r="C45" s="272"/>
      <c r="D45" s="272" t="s">
        <v>185</v>
      </c>
      <c r="E45" s="262">
        <v>303945</v>
      </c>
      <c r="F45" s="262"/>
      <c r="G45" s="262">
        <v>303945</v>
      </c>
      <c r="H45" s="262"/>
      <c r="I45" s="262"/>
      <c r="J45" s="262"/>
    </row>
    <row r="46" ht="19.5" customHeight="1" spans="1:10">
      <c r="A46" s="272" t="s">
        <v>186</v>
      </c>
      <c r="B46" s="272"/>
      <c r="C46" s="272"/>
      <c r="D46" s="272" t="s">
        <v>187</v>
      </c>
      <c r="E46" s="262">
        <v>208484</v>
      </c>
      <c r="F46" s="262"/>
      <c r="G46" s="262">
        <v>208484</v>
      </c>
      <c r="H46" s="262"/>
      <c r="I46" s="262"/>
      <c r="J46" s="262"/>
    </row>
    <row r="47" ht="19.5" customHeight="1" spans="1:10">
      <c r="A47" s="272" t="s">
        <v>188</v>
      </c>
      <c r="B47" s="272"/>
      <c r="C47" s="272"/>
      <c r="D47" s="272" t="s">
        <v>189</v>
      </c>
      <c r="E47" s="262">
        <v>448221.26</v>
      </c>
      <c r="F47" s="262"/>
      <c r="G47" s="262">
        <v>448221.26</v>
      </c>
      <c r="H47" s="262"/>
      <c r="I47" s="262"/>
      <c r="J47" s="262"/>
    </row>
    <row r="48" ht="19.5" customHeight="1" spans="1:10">
      <c r="A48" s="272" t="s">
        <v>190</v>
      </c>
      <c r="B48" s="272"/>
      <c r="C48" s="272"/>
      <c r="D48" s="272" t="s">
        <v>191</v>
      </c>
      <c r="E48" s="262">
        <v>1009682.6</v>
      </c>
      <c r="F48" s="262"/>
      <c r="G48" s="262">
        <v>1009682.6</v>
      </c>
      <c r="H48" s="262"/>
      <c r="I48" s="262"/>
      <c r="J48" s="262"/>
    </row>
    <row r="49" ht="19.5" customHeight="1" spans="1:10">
      <c r="A49" s="272" t="s">
        <v>192</v>
      </c>
      <c r="B49" s="272"/>
      <c r="C49" s="272"/>
      <c r="D49" s="272" t="s">
        <v>193</v>
      </c>
      <c r="E49" s="262">
        <v>7627914.47</v>
      </c>
      <c r="F49" s="262">
        <v>7627914.47</v>
      </c>
      <c r="G49" s="262"/>
      <c r="H49" s="262"/>
      <c r="I49" s="262"/>
      <c r="J49" s="262"/>
    </row>
    <row r="50" ht="19.5" customHeight="1" spans="1:10">
      <c r="A50" s="272" t="s">
        <v>194</v>
      </c>
      <c r="B50" s="272"/>
      <c r="C50" s="272"/>
      <c r="D50" s="272" t="s">
        <v>195</v>
      </c>
      <c r="E50" s="262">
        <v>100000</v>
      </c>
      <c r="F50" s="262"/>
      <c r="G50" s="262">
        <v>100000</v>
      </c>
      <c r="H50" s="262"/>
      <c r="I50" s="262"/>
      <c r="J50" s="262"/>
    </row>
    <row r="51" ht="19.5" customHeight="1" spans="1:10">
      <c r="A51" s="272" t="s">
        <v>237</v>
      </c>
      <c r="B51" s="272"/>
      <c r="C51" s="272"/>
      <c r="D51" s="272" t="s">
        <v>238</v>
      </c>
      <c r="E51" s="262">
        <v>68344</v>
      </c>
      <c r="F51" s="262"/>
      <c r="G51" s="262">
        <v>68344</v>
      </c>
      <c r="H51" s="262"/>
      <c r="I51" s="262"/>
      <c r="J51" s="262"/>
    </row>
    <row r="52" ht="19.5" customHeight="1" spans="1:10">
      <c r="A52" s="272" t="s">
        <v>196</v>
      </c>
      <c r="B52" s="272"/>
      <c r="C52" s="272"/>
      <c r="D52" s="272" t="s">
        <v>197</v>
      </c>
      <c r="E52" s="262">
        <v>8537206.81</v>
      </c>
      <c r="F52" s="262"/>
      <c r="G52" s="262">
        <v>8537206.81</v>
      </c>
      <c r="H52" s="262"/>
      <c r="I52" s="262"/>
      <c r="J52" s="262"/>
    </row>
    <row r="53" ht="19.5" customHeight="1" spans="1:10">
      <c r="A53" s="272" t="s">
        <v>198</v>
      </c>
      <c r="B53" s="272"/>
      <c r="C53" s="272"/>
      <c r="D53" s="272" t="s">
        <v>199</v>
      </c>
      <c r="E53" s="262">
        <v>7068906.81</v>
      </c>
      <c r="F53" s="262"/>
      <c r="G53" s="262">
        <v>7068906.81</v>
      </c>
      <c r="H53" s="262"/>
      <c r="I53" s="262"/>
      <c r="J53" s="262"/>
    </row>
    <row r="54" ht="19.5" customHeight="1" spans="1:10">
      <c r="A54" s="272" t="s">
        <v>200</v>
      </c>
      <c r="B54" s="272"/>
      <c r="C54" s="272"/>
      <c r="D54" s="272" t="s">
        <v>201</v>
      </c>
      <c r="E54" s="262">
        <v>1468300</v>
      </c>
      <c r="F54" s="262"/>
      <c r="G54" s="262">
        <v>1468300</v>
      </c>
      <c r="H54" s="262"/>
      <c r="I54" s="262"/>
      <c r="J54" s="262"/>
    </row>
    <row r="55" ht="19.5" customHeight="1" spans="1:10">
      <c r="A55" s="272" t="s">
        <v>202</v>
      </c>
      <c r="B55" s="272"/>
      <c r="C55" s="272"/>
      <c r="D55" s="272" t="s">
        <v>203</v>
      </c>
      <c r="E55" s="262">
        <v>551398</v>
      </c>
      <c r="F55" s="262">
        <v>551398</v>
      </c>
      <c r="G55" s="262"/>
      <c r="H55" s="262"/>
      <c r="I55" s="262"/>
      <c r="J55" s="262"/>
    </row>
    <row r="56" ht="19.5" customHeight="1" spans="1:10">
      <c r="A56" s="272" t="s">
        <v>204</v>
      </c>
      <c r="B56" s="272"/>
      <c r="C56" s="272"/>
      <c r="D56" s="272" t="s">
        <v>205</v>
      </c>
      <c r="E56" s="262">
        <v>551398</v>
      </c>
      <c r="F56" s="262">
        <v>551398</v>
      </c>
      <c r="G56" s="262"/>
      <c r="H56" s="262"/>
      <c r="I56" s="262"/>
      <c r="J56" s="262"/>
    </row>
    <row r="57" ht="19.5" customHeight="1" spans="1:10">
      <c r="A57" s="272" t="s">
        <v>206</v>
      </c>
      <c r="B57" s="272"/>
      <c r="C57" s="272"/>
      <c r="D57" s="272" t="s">
        <v>207</v>
      </c>
      <c r="E57" s="262">
        <v>551398</v>
      </c>
      <c r="F57" s="262">
        <v>551398</v>
      </c>
      <c r="G57" s="262"/>
      <c r="H57" s="262"/>
      <c r="I57" s="262"/>
      <c r="J57" s="262"/>
    </row>
    <row r="58" ht="19.5" customHeight="1" spans="1:10">
      <c r="A58" s="272" t="s">
        <v>208</v>
      </c>
      <c r="B58" s="272"/>
      <c r="C58" s="272"/>
      <c r="D58" s="272" t="s">
        <v>209</v>
      </c>
      <c r="E58" s="262">
        <v>60000000</v>
      </c>
      <c r="F58" s="262"/>
      <c r="G58" s="262">
        <v>60000000</v>
      </c>
      <c r="H58" s="262"/>
      <c r="I58" s="262"/>
      <c r="J58" s="262"/>
    </row>
    <row r="59" ht="19.5" customHeight="1" spans="1:10">
      <c r="A59" s="272" t="s">
        <v>210</v>
      </c>
      <c r="B59" s="272"/>
      <c r="C59" s="272"/>
      <c r="D59" s="272" t="s">
        <v>211</v>
      </c>
      <c r="E59" s="262">
        <v>60000000</v>
      </c>
      <c r="F59" s="262"/>
      <c r="G59" s="262">
        <v>60000000</v>
      </c>
      <c r="H59" s="262"/>
      <c r="I59" s="262"/>
      <c r="J59" s="262"/>
    </row>
    <row r="60" ht="19.5" customHeight="1" spans="1:10">
      <c r="A60" s="272" t="s">
        <v>212</v>
      </c>
      <c r="B60" s="272"/>
      <c r="C60" s="272"/>
      <c r="D60" s="272" t="s">
        <v>213</v>
      </c>
      <c r="E60" s="262">
        <v>60000000</v>
      </c>
      <c r="F60" s="262"/>
      <c r="G60" s="262">
        <v>60000000</v>
      </c>
      <c r="H60" s="262"/>
      <c r="I60" s="262"/>
      <c r="J60" s="262"/>
    </row>
    <row r="61" ht="19.5" customHeight="1" spans="1:10">
      <c r="A61" s="272" t="s">
        <v>239</v>
      </c>
      <c r="B61" s="272"/>
      <c r="C61" s="272"/>
      <c r="D61" s="272"/>
      <c r="E61" s="272"/>
      <c r="F61" s="272"/>
      <c r="G61" s="272"/>
      <c r="H61" s="272"/>
      <c r="I61" s="272"/>
      <c r="J61" s="272"/>
    </row>
  </sheetData>
  <mergeCells count="6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J6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J27"/>
  <sheetViews>
    <sheetView workbookViewId="0">
      <selection activeCell="K9" sqref="K9"/>
    </sheetView>
  </sheetViews>
  <sheetFormatPr defaultColWidth="8.8" defaultRowHeight="15.5"/>
  <cols>
    <col min="1" max="1" width="7.7" style="4" customWidth="1"/>
    <col min="2" max="2" width="11.4" style="4" customWidth="1"/>
    <col min="3" max="3" width="20" style="4" customWidth="1"/>
    <col min="4" max="10" width="10.6272727272727" style="4" customWidth="1"/>
    <col min="11" max="11" width="11.5" style="4"/>
    <col min="12" max="12" width="8.8" style="4"/>
    <col min="13" max="13" width="16.8727272727273" style="4" customWidth="1"/>
    <col min="14"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646</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C7+C8+C9</f>
        <v>3833584.01</v>
      </c>
      <c r="D6" s="8">
        <f>D7+D8+D9</f>
        <v>3833584.01</v>
      </c>
      <c r="E6" s="8">
        <f>E7+E8+E9</f>
        <v>3833584.01</v>
      </c>
      <c r="F6" s="7">
        <v>10</v>
      </c>
      <c r="G6" s="7"/>
      <c r="H6" s="9">
        <f>E6/D6</f>
        <v>1</v>
      </c>
      <c r="I6" s="7">
        <v>10</v>
      </c>
      <c r="J6" s="7"/>
    </row>
    <row r="7" ht="25" customHeight="1" spans="1:10">
      <c r="A7" s="7"/>
      <c r="B7" s="7" t="s">
        <v>707</v>
      </c>
      <c r="C7" s="8">
        <v>1319000</v>
      </c>
      <c r="D7" s="8">
        <v>1319000</v>
      </c>
      <c r="E7" s="8">
        <v>1319000</v>
      </c>
      <c r="F7" s="7" t="s">
        <v>708</v>
      </c>
      <c r="G7" s="7"/>
      <c r="H7" s="10"/>
      <c r="I7" s="7" t="s">
        <v>708</v>
      </c>
      <c r="J7" s="7"/>
    </row>
    <row r="8" ht="25" customHeight="1" spans="1:10">
      <c r="A8" s="7"/>
      <c r="B8" s="11" t="s">
        <v>709</v>
      </c>
      <c r="C8" s="8"/>
      <c r="D8" s="8"/>
      <c r="E8" s="8"/>
      <c r="F8" s="7" t="s">
        <v>708</v>
      </c>
      <c r="G8" s="7"/>
      <c r="H8" s="10"/>
      <c r="I8" s="7" t="s">
        <v>708</v>
      </c>
      <c r="J8" s="7"/>
    </row>
    <row r="9" ht="25" customHeight="1" spans="1:10">
      <c r="A9" s="7"/>
      <c r="B9" s="11" t="s">
        <v>710</v>
      </c>
      <c r="C9" s="8">
        <v>2514584.01</v>
      </c>
      <c r="D9" s="8">
        <v>2514584.01</v>
      </c>
      <c r="E9" s="8">
        <v>2514584.01</v>
      </c>
      <c r="F9" s="7" t="s">
        <v>708</v>
      </c>
      <c r="G9" s="7"/>
      <c r="H9" s="7"/>
      <c r="I9" s="7" t="s">
        <v>708</v>
      </c>
      <c r="J9" s="7"/>
    </row>
    <row r="10" s="4" customFormat="1" ht="25" customHeight="1" spans="1:10">
      <c r="A10" s="7" t="s">
        <v>711</v>
      </c>
      <c r="B10" s="7" t="s">
        <v>712</v>
      </c>
      <c r="C10" s="7"/>
      <c r="D10" s="7"/>
      <c r="E10" s="7"/>
      <c r="F10" s="7" t="s">
        <v>713</v>
      </c>
      <c r="G10" s="7"/>
      <c r="H10" s="7"/>
      <c r="I10" s="7"/>
      <c r="J10" s="7"/>
    </row>
    <row r="11" s="4" customFormat="1" ht="45" customHeight="1" spans="1:10">
      <c r="A11" s="7"/>
      <c r="B11" s="12" t="s">
        <v>994</v>
      </c>
      <c r="C11" s="13"/>
      <c r="D11" s="13"/>
      <c r="E11" s="14"/>
      <c r="F11" s="7" t="s">
        <v>995</v>
      </c>
      <c r="G11" s="7"/>
      <c r="H11" s="7"/>
      <c r="I11" s="7"/>
      <c r="J11" s="7"/>
    </row>
    <row r="12" s="4" customFormat="1" ht="25" customHeight="1" spans="1:10">
      <c r="A12" s="7" t="s">
        <v>715</v>
      </c>
      <c r="B12" s="7"/>
      <c r="C12" s="7"/>
      <c r="D12" s="7" t="s">
        <v>716</v>
      </c>
      <c r="E12" s="7"/>
      <c r="F12" s="7"/>
      <c r="G12" s="7" t="s">
        <v>717</v>
      </c>
      <c r="H12" s="7" t="s">
        <v>703</v>
      </c>
      <c r="I12" s="7" t="s">
        <v>705</v>
      </c>
      <c r="J12" s="7" t="s">
        <v>718</v>
      </c>
    </row>
    <row r="13" s="4" customFormat="1" ht="25" customHeight="1" spans="1:10">
      <c r="A13" s="7" t="s">
        <v>719</v>
      </c>
      <c r="B13" s="7" t="s">
        <v>720</v>
      </c>
      <c r="C13" s="7" t="s">
        <v>721</v>
      </c>
      <c r="D13" s="7" t="s">
        <v>722</v>
      </c>
      <c r="E13" s="7" t="s">
        <v>723</v>
      </c>
      <c r="F13" s="7" t="s">
        <v>655</v>
      </c>
      <c r="G13" s="7"/>
      <c r="H13" s="7"/>
      <c r="I13" s="7"/>
      <c r="J13" s="7"/>
    </row>
    <row r="14" s="4" customFormat="1" ht="30" customHeight="1" spans="1:10">
      <c r="A14" s="7" t="s">
        <v>724</v>
      </c>
      <c r="B14" s="7" t="s">
        <v>659</v>
      </c>
      <c r="C14" s="7" t="s">
        <v>996</v>
      </c>
      <c r="D14" s="7" t="s">
        <v>661</v>
      </c>
      <c r="E14" s="7">
        <v>10</v>
      </c>
      <c r="F14" s="7" t="s">
        <v>897</v>
      </c>
      <c r="G14" s="7">
        <v>10</v>
      </c>
      <c r="H14" s="7">
        <v>20</v>
      </c>
      <c r="I14" s="7">
        <v>20</v>
      </c>
      <c r="J14" s="7" t="s">
        <v>620</v>
      </c>
    </row>
    <row r="15" s="4" customFormat="1" ht="30" customHeight="1" spans="1:10">
      <c r="A15" s="7"/>
      <c r="B15" s="7" t="s">
        <v>672</v>
      </c>
      <c r="C15" s="7" t="s">
        <v>997</v>
      </c>
      <c r="D15" s="7" t="s">
        <v>661</v>
      </c>
      <c r="E15" s="280" t="s">
        <v>730</v>
      </c>
      <c r="F15" s="7" t="s">
        <v>674</v>
      </c>
      <c r="G15" s="16">
        <v>100</v>
      </c>
      <c r="H15" s="7">
        <v>20</v>
      </c>
      <c r="I15" s="7">
        <v>20</v>
      </c>
      <c r="J15" s="7" t="s">
        <v>620</v>
      </c>
    </row>
    <row r="16" s="4" customFormat="1" ht="30" customHeight="1" spans="1:10">
      <c r="A16" s="7"/>
      <c r="B16" s="7" t="s">
        <v>820</v>
      </c>
      <c r="C16" s="7" t="s">
        <v>777</v>
      </c>
      <c r="D16" s="7" t="s">
        <v>661</v>
      </c>
      <c r="E16" s="280" t="s">
        <v>998</v>
      </c>
      <c r="F16" s="7" t="s">
        <v>728</v>
      </c>
      <c r="G16" s="16" t="s">
        <v>679</v>
      </c>
      <c r="H16" s="7">
        <v>20</v>
      </c>
      <c r="I16" s="7">
        <v>20</v>
      </c>
      <c r="J16" s="7" t="s">
        <v>620</v>
      </c>
    </row>
    <row r="17" s="4" customFormat="1" ht="30" customHeight="1" spans="1:10">
      <c r="A17" s="17" t="s">
        <v>681</v>
      </c>
      <c r="B17" s="17" t="s">
        <v>764</v>
      </c>
      <c r="C17" s="7" t="s">
        <v>999</v>
      </c>
      <c r="D17" s="7" t="s">
        <v>661</v>
      </c>
      <c r="E17" s="280" t="s">
        <v>730</v>
      </c>
      <c r="F17" s="7" t="s">
        <v>674</v>
      </c>
      <c r="G17" s="16">
        <v>100</v>
      </c>
      <c r="H17" s="7">
        <v>15</v>
      </c>
      <c r="I17" s="7">
        <v>15</v>
      </c>
      <c r="J17" s="7" t="s">
        <v>620</v>
      </c>
    </row>
    <row r="18" s="4" customFormat="1" ht="30" customHeight="1" spans="1:10">
      <c r="A18" s="7" t="s">
        <v>685</v>
      </c>
      <c r="B18" s="7" t="s">
        <v>742</v>
      </c>
      <c r="C18" s="19" t="s">
        <v>743</v>
      </c>
      <c r="D18" s="20" t="s">
        <v>688</v>
      </c>
      <c r="E18" s="281" t="s">
        <v>877</v>
      </c>
      <c r="F18" s="22" t="s">
        <v>674</v>
      </c>
      <c r="G18" s="21">
        <v>95</v>
      </c>
      <c r="H18" s="7">
        <v>15</v>
      </c>
      <c r="I18" s="7">
        <v>15</v>
      </c>
      <c r="J18" s="7" t="s">
        <v>620</v>
      </c>
    </row>
    <row r="19" s="4" customFormat="1" ht="25" customHeight="1" spans="1:10">
      <c r="A19" s="7" t="s">
        <v>744</v>
      </c>
      <c r="B19" s="7"/>
      <c r="C19" s="23"/>
      <c r="D19" s="23"/>
      <c r="E19" s="23"/>
      <c r="F19" s="23"/>
      <c r="G19" s="23"/>
      <c r="H19" s="23"/>
      <c r="I19" s="23"/>
      <c r="J19" s="23"/>
    </row>
    <row r="20" s="4" customFormat="1" ht="25" customHeight="1" spans="1:10">
      <c r="A20" s="7" t="s">
        <v>745</v>
      </c>
      <c r="B20" s="7"/>
      <c r="C20" s="7"/>
      <c r="D20" s="7"/>
      <c r="E20" s="7"/>
      <c r="F20" s="7"/>
      <c r="G20" s="7"/>
      <c r="H20" s="7">
        <f>F6+SUM(H14:H18)</f>
        <v>100</v>
      </c>
      <c r="I20" s="7">
        <f>I6+SUM(I14:I18)</f>
        <v>100</v>
      </c>
      <c r="J20" s="26" t="s">
        <v>746</v>
      </c>
    </row>
    <row r="21" s="5" customFormat="1" ht="29" customHeight="1" spans="1:10">
      <c r="A21" s="24" t="s">
        <v>690</v>
      </c>
      <c r="B21" s="25"/>
      <c r="C21" s="25"/>
      <c r="D21" s="25"/>
      <c r="E21" s="25"/>
      <c r="F21" s="25"/>
      <c r="G21" s="25"/>
      <c r="H21" s="25"/>
      <c r="I21" s="25"/>
      <c r="J21" s="27"/>
    </row>
    <row r="22" s="5" customFormat="1" ht="27" customHeight="1" spans="1:10">
      <c r="A22" s="24" t="s">
        <v>691</v>
      </c>
      <c r="B22" s="24"/>
      <c r="C22" s="24"/>
      <c r="D22" s="24"/>
      <c r="E22" s="24"/>
      <c r="F22" s="24"/>
      <c r="G22" s="24"/>
      <c r="H22" s="24"/>
      <c r="I22" s="24"/>
      <c r="J22" s="24"/>
    </row>
    <row r="23" s="5" customFormat="1" ht="19" customHeight="1" spans="1:10">
      <c r="A23" s="24" t="s">
        <v>692</v>
      </c>
      <c r="B23" s="24"/>
      <c r="C23" s="24"/>
      <c r="D23" s="24"/>
      <c r="E23" s="24"/>
      <c r="F23" s="24"/>
      <c r="G23" s="24"/>
      <c r="H23" s="24"/>
      <c r="I23" s="24"/>
      <c r="J23" s="24"/>
    </row>
    <row r="24" s="5" customFormat="1" ht="18" customHeight="1" spans="1:10">
      <c r="A24" s="24" t="s">
        <v>747</v>
      </c>
      <c r="B24" s="24"/>
      <c r="C24" s="24"/>
      <c r="D24" s="24"/>
      <c r="E24" s="24"/>
      <c r="F24" s="24"/>
      <c r="G24" s="24"/>
      <c r="H24" s="24"/>
      <c r="I24" s="24"/>
      <c r="J24" s="24"/>
    </row>
    <row r="25" s="5" customFormat="1" ht="18" customHeight="1" spans="1:10">
      <c r="A25" s="24" t="s">
        <v>748</v>
      </c>
      <c r="B25" s="24"/>
      <c r="C25" s="24"/>
      <c r="D25" s="24"/>
      <c r="E25" s="24"/>
      <c r="F25" s="24"/>
      <c r="G25" s="24"/>
      <c r="H25" s="24"/>
      <c r="I25" s="24"/>
      <c r="J25" s="24"/>
    </row>
    <row r="26" s="5" customFormat="1" ht="18" customHeight="1" spans="1:10">
      <c r="A26" s="24" t="s">
        <v>749</v>
      </c>
      <c r="B26" s="24"/>
      <c r="C26" s="24"/>
      <c r="D26" s="24"/>
      <c r="E26" s="24"/>
      <c r="F26" s="24"/>
      <c r="G26" s="24"/>
      <c r="H26" s="24"/>
      <c r="I26" s="24"/>
      <c r="J26" s="24"/>
    </row>
    <row r="27" s="5" customFormat="1" ht="24" customHeight="1" spans="1:10">
      <c r="A27" s="24" t="s">
        <v>750</v>
      </c>
      <c r="B27" s="24"/>
      <c r="C27" s="24"/>
      <c r="D27" s="24"/>
      <c r="E27" s="24"/>
      <c r="F27" s="24"/>
      <c r="G27" s="24"/>
      <c r="H27" s="24"/>
      <c r="I27" s="24"/>
      <c r="J27" s="24"/>
    </row>
  </sheetData>
  <mergeCells count="37">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19:B19"/>
    <mergeCell ref="C19:J19"/>
    <mergeCell ref="A20:G20"/>
    <mergeCell ref="A22:J22"/>
    <mergeCell ref="A23:J23"/>
    <mergeCell ref="A24:J24"/>
    <mergeCell ref="A25:J25"/>
    <mergeCell ref="A26:J26"/>
    <mergeCell ref="A27:J27"/>
    <mergeCell ref="A5:A9"/>
    <mergeCell ref="A10:A11"/>
    <mergeCell ref="A14:A16"/>
    <mergeCell ref="G12:G13"/>
    <mergeCell ref="H12:H13"/>
    <mergeCell ref="I12:I13"/>
    <mergeCell ref="J12:J13"/>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J26"/>
  <sheetViews>
    <sheetView workbookViewId="0">
      <selection activeCell="M9" sqref="M9"/>
    </sheetView>
  </sheetViews>
  <sheetFormatPr defaultColWidth="8.8" defaultRowHeight="15.5"/>
  <cols>
    <col min="1" max="1" width="7.7" style="4" customWidth="1"/>
    <col min="2" max="2" width="11.4" style="4" customWidth="1"/>
    <col min="3" max="3" width="22" style="4" customWidth="1"/>
    <col min="4" max="10" width="10.6272727272727" style="4" customWidth="1"/>
    <col min="11"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647</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C7+C8+C9</f>
        <v>669930</v>
      </c>
      <c r="D6" s="8">
        <f>D7+D8+D9</f>
        <v>669930</v>
      </c>
      <c r="E6" s="8">
        <f>E7+E8+E9</f>
        <v>669930</v>
      </c>
      <c r="F6" s="7">
        <v>10</v>
      </c>
      <c r="G6" s="7"/>
      <c r="H6" s="9">
        <f>E6/D6</f>
        <v>1</v>
      </c>
      <c r="I6" s="7">
        <v>10</v>
      </c>
      <c r="J6" s="7"/>
    </row>
    <row r="7" ht="25" customHeight="1" spans="1:10">
      <c r="A7" s="7"/>
      <c r="B7" s="7" t="s">
        <v>707</v>
      </c>
      <c r="C7" s="8">
        <v>669930</v>
      </c>
      <c r="D7" s="8">
        <v>669930</v>
      </c>
      <c r="E7" s="8">
        <v>669930</v>
      </c>
      <c r="F7" s="7" t="s">
        <v>708</v>
      </c>
      <c r="G7" s="7"/>
      <c r="H7" s="10"/>
      <c r="I7" s="7" t="s">
        <v>708</v>
      </c>
      <c r="J7" s="7"/>
    </row>
    <row r="8" ht="25" customHeight="1" spans="1:10">
      <c r="A8" s="7"/>
      <c r="B8" s="11" t="s">
        <v>709</v>
      </c>
      <c r="C8" s="10"/>
      <c r="D8" s="10"/>
      <c r="E8" s="10"/>
      <c r="F8" s="7" t="s">
        <v>708</v>
      </c>
      <c r="G8" s="7"/>
      <c r="H8" s="10"/>
      <c r="I8" s="7" t="s">
        <v>708</v>
      </c>
      <c r="J8" s="7"/>
    </row>
    <row r="9" ht="25" customHeight="1" spans="1:10">
      <c r="A9" s="7"/>
      <c r="B9" s="11" t="s">
        <v>710</v>
      </c>
      <c r="C9" s="7"/>
      <c r="D9" s="11"/>
      <c r="E9" s="7"/>
      <c r="F9" s="7" t="s">
        <v>708</v>
      </c>
      <c r="G9" s="7"/>
      <c r="H9" s="7"/>
      <c r="I9" s="7" t="s">
        <v>708</v>
      </c>
      <c r="J9" s="7"/>
    </row>
    <row r="10" ht="25" customHeight="1" spans="1:10">
      <c r="A10" s="7" t="s">
        <v>711</v>
      </c>
      <c r="B10" s="7" t="s">
        <v>712</v>
      </c>
      <c r="C10" s="7"/>
      <c r="D10" s="7"/>
      <c r="E10" s="7"/>
      <c r="F10" s="7" t="s">
        <v>713</v>
      </c>
      <c r="G10" s="7"/>
      <c r="H10" s="7"/>
      <c r="I10" s="7"/>
      <c r="J10" s="7"/>
    </row>
    <row r="11" ht="30" customHeight="1" spans="1:10">
      <c r="A11" s="7"/>
      <c r="B11" s="7" t="s">
        <v>1000</v>
      </c>
      <c r="C11" s="7"/>
      <c r="D11" s="7"/>
      <c r="E11" s="7"/>
      <c r="F11" s="7" t="s">
        <v>1000</v>
      </c>
      <c r="G11" s="7"/>
      <c r="H11" s="7"/>
      <c r="I11" s="7"/>
      <c r="J11" s="7"/>
    </row>
    <row r="12" ht="25" customHeight="1" spans="1:10">
      <c r="A12" s="28" t="s">
        <v>715</v>
      </c>
      <c r="B12" s="28"/>
      <c r="C12" s="28"/>
      <c r="D12" s="28" t="s">
        <v>716</v>
      </c>
      <c r="E12" s="28"/>
      <c r="F12" s="28"/>
      <c r="G12" s="28" t="s">
        <v>717</v>
      </c>
      <c r="H12" s="28" t="s">
        <v>703</v>
      </c>
      <c r="I12" s="28" t="s">
        <v>705</v>
      </c>
      <c r="J12" s="28" t="s">
        <v>718</v>
      </c>
    </row>
    <row r="13" ht="25" customHeight="1" spans="1:10">
      <c r="A13" s="7" t="s">
        <v>719</v>
      </c>
      <c r="B13" s="7" t="s">
        <v>720</v>
      </c>
      <c r="C13" s="7" t="s">
        <v>721</v>
      </c>
      <c r="D13" s="7" t="s">
        <v>722</v>
      </c>
      <c r="E13" s="7" t="s">
        <v>723</v>
      </c>
      <c r="F13" s="28" t="s">
        <v>655</v>
      </c>
      <c r="G13" s="28"/>
      <c r="H13" s="28"/>
      <c r="I13" s="28"/>
      <c r="J13" s="28"/>
    </row>
    <row r="14" ht="40" customHeight="1" spans="1:10">
      <c r="A14" s="7" t="s">
        <v>724</v>
      </c>
      <c r="B14" s="15" t="s">
        <v>659</v>
      </c>
      <c r="C14" s="15" t="s">
        <v>1001</v>
      </c>
      <c r="D14" s="15" t="s">
        <v>661</v>
      </c>
      <c r="E14" s="7">
        <v>669930</v>
      </c>
      <c r="F14" s="15" t="s">
        <v>737</v>
      </c>
      <c r="G14" s="7">
        <v>669930</v>
      </c>
      <c r="H14" s="7">
        <v>25</v>
      </c>
      <c r="I14" s="7">
        <v>25</v>
      </c>
      <c r="J14" s="28" t="s">
        <v>620</v>
      </c>
    </row>
    <row r="15" ht="33" customHeight="1" spans="1:10">
      <c r="A15" s="7"/>
      <c r="B15" s="7" t="s">
        <v>820</v>
      </c>
      <c r="C15" s="15" t="s">
        <v>1002</v>
      </c>
      <c r="D15" s="15" t="s">
        <v>661</v>
      </c>
      <c r="E15" s="15">
        <v>100</v>
      </c>
      <c r="F15" s="15" t="s">
        <v>674</v>
      </c>
      <c r="G15" s="15">
        <v>100</v>
      </c>
      <c r="H15" s="7">
        <v>25</v>
      </c>
      <c r="I15" s="7">
        <v>25</v>
      </c>
      <c r="J15" s="28" t="s">
        <v>620</v>
      </c>
    </row>
    <row r="16" ht="39" customHeight="1" spans="1:10">
      <c r="A16" s="15" t="s">
        <v>681</v>
      </c>
      <c r="B16" s="15" t="s">
        <v>738</v>
      </c>
      <c r="C16" s="15" t="s">
        <v>1003</v>
      </c>
      <c r="D16" s="15" t="s">
        <v>661</v>
      </c>
      <c r="E16" s="15">
        <v>100</v>
      </c>
      <c r="F16" s="15" t="s">
        <v>674</v>
      </c>
      <c r="G16" s="15">
        <v>100</v>
      </c>
      <c r="H16" s="7">
        <v>30</v>
      </c>
      <c r="I16" s="7">
        <v>30</v>
      </c>
      <c r="J16" s="28" t="s">
        <v>620</v>
      </c>
    </row>
    <row r="17" ht="43" customHeight="1" spans="1:10">
      <c r="A17" s="7" t="s">
        <v>685</v>
      </c>
      <c r="B17" s="7" t="s">
        <v>742</v>
      </c>
      <c r="C17" s="15" t="s">
        <v>1004</v>
      </c>
      <c r="D17" s="29" t="s">
        <v>688</v>
      </c>
      <c r="E17" s="15">
        <v>95</v>
      </c>
      <c r="F17" s="15" t="s">
        <v>674</v>
      </c>
      <c r="G17" s="15">
        <v>100</v>
      </c>
      <c r="H17" s="7">
        <v>10</v>
      </c>
      <c r="I17" s="7">
        <v>10</v>
      </c>
      <c r="J17" s="28" t="s">
        <v>620</v>
      </c>
    </row>
    <row r="18" ht="25" customHeight="1" spans="1:10">
      <c r="A18" s="7" t="s">
        <v>744</v>
      </c>
      <c r="B18" s="7"/>
      <c r="C18" s="23"/>
      <c r="D18" s="23"/>
      <c r="E18" s="23"/>
      <c r="F18" s="23"/>
      <c r="G18" s="23"/>
      <c r="H18" s="23"/>
      <c r="I18" s="23"/>
      <c r="J18" s="23"/>
    </row>
    <row r="19" ht="25" customHeight="1" spans="1:10">
      <c r="A19" s="7" t="s">
        <v>745</v>
      </c>
      <c r="B19" s="7"/>
      <c r="C19" s="7"/>
      <c r="D19" s="7"/>
      <c r="E19" s="7"/>
      <c r="F19" s="7"/>
      <c r="G19" s="7"/>
      <c r="H19" s="7">
        <f>F6+SUM(H14:H17)</f>
        <v>100</v>
      </c>
      <c r="I19" s="7">
        <f>I6+SUM(I14:I17)</f>
        <v>100</v>
      </c>
      <c r="J19" s="26" t="s">
        <v>746</v>
      </c>
    </row>
    <row r="20" s="5" customFormat="1" ht="29" customHeight="1" spans="1:10">
      <c r="A20" s="24" t="s">
        <v>690</v>
      </c>
      <c r="B20" s="25"/>
      <c r="C20" s="25"/>
      <c r="D20" s="25"/>
      <c r="E20" s="25"/>
      <c r="F20" s="25"/>
      <c r="G20" s="25"/>
      <c r="H20" s="25"/>
      <c r="I20" s="25"/>
      <c r="J20" s="27"/>
    </row>
    <row r="21" s="5" customFormat="1" ht="27" customHeight="1" spans="1:10">
      <c r="A21" s="24" t="s">
        <v>691</v>
      </c>
      <c r="B21" s="24"/>
      <c r="C21" s="24"/>
      <c r="D21" s="24"/>
      <c r="E21" s="24"/>
      <c r="F21" s="24"/>
      <c r="G21" s="24"/>
      <c r="H21" s="24"/>
      <c r="I21" s="24"/>
      <c r="J21" s="24"/>
    </row>
    <row r="22" s="5" customFormat="1" ht="19" customHeight="1" spans="1:10">
      <c r="A22" s="24" t="s">
        <v>692</v>
      </c>
      <c r="B22" s="24"/>
      <c r="C22" s="24"/>
      <c r="D22" s="24"/>
      <c r="E22" s="24"/>
      <c r="F22" s="24"/>
      <c r="G22" s="24"/>
      <c r="H22" s="24"/>
      <c r="I22" s="24"/>
      <c r="J22" s="24"/>
    </row>
    <row r="23" s="5" customFormat="1" ht="18" customHeight="1" spans="1:10">
      <c r="A23" s="24" t="s">
        <v>747</v>
      </c>
      <c r="B23" s="24"/>
      <c r="C23" s="24"/>
      <c r="D23" s="24"/>
      <c r="E23" s="24"/>
      <c r="F23" s="24"/>
      <c r="G23" s="24"/>
      <c r="H23" s="24"/>
      <c r="I23" s="24"/>
      <c r="J23" s="24"/>
    </row>
    <row r="24" s="5" customFormat="1" ht="18" customHeight="1" spans="1:10">
      <c r="A24" s="24" t="s">
        <v>748</v>
      </c>
      <c r="B24" s="24"/>
      <c r="C24" s="24"/>
      <c r="D24" s="24"/>
      <c r="E24" s="24"/>
      <c r="F24" s="24"/>
      <c r="G24" s="24"/>
      <c r="H24" s="24"/>
      <c r="I24" s="24"/>
      <c r="J24" s="24"/>
    </row>
    <row r="25" s="5" customFormat="1" ht="18" customHeight="1" spans="1:10">
      <c r="A25" s="24" t="s">
        <v>749</v>
      </c>
      <c r="B25" s="24"/>
      <c r="C25" s="24"/>
      <c r="D25" s="24"/>
      <c r="E25" s="24"/>
      <c r="F25" s="24"/>
      <c r="G25" s="24"/>
      <c r="H25" s="24"/>
      <c r="I25" s="24"/>
      <c r="J25" s="24"/>
    </row>
    <row r="26" s="5" customFormat="1" ht="24" customHeight="1" spans="1:10">
      <c r="A26" s="24" t="s">
        <v>750</v>
      </c>
      <c r="B26" s="24"/>
      <c r="C26" s="24"/>
      <c r="D26" s="24"/>
      <c r="E26" s="24"/>
      <c r="F26" s="24"/>
      <c r="G26" s="24"/>
      <c r="H26" s="24"/>
      <c r="I26" s="24"/>
      <c r="J26" s="24"/>
    </row>
  </sheetData>
  <mergeCells count="37">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18:B18"/>
    <mergeCell ref="C18:J18"/>
    <mergeCell ref="A19:G19"/>
    <mergeCell ref="A21:J21"/>
    <mergeCell ref="A22:J22"/>
    <mergeCell ref="A23:J23"/>
    <mergeCell ref="A24:J24"/>
    <mergeCell ref="A25:J25"/>
    <mergeCell ref="A26:J26"/>
    <mergeCell ref="A5:A9"/>
    <mergeCell ref="A10:A11"/>
    <mergeCell ref="A14:A15"/>
    <mergeCell ref="G12:G13"/>
    <mergeCell ref="H12:H13"/>
    <mergeCell ref="I12:I13"/>
    <mergeCell ref="J12:J13"/>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27"/>
  <sheetViews>
    <sheetView topLeftCell="A2" workbookViewId="0">
      <selection activeCell="L8" sqref="L8"/>
    </sheetView>
  </sheetViews>
  <sheetFormatPr defaultColWidth="8.8" defaultRowHeight="15.5"/>
  <cols>
    <col min="1" max="1" width="7.7" style="4" customWidth="1"/>
    <col min="2" max="2" width="11.4" style="4" customWidth="1"/>
    <col min="3" max="3" width="20" style="4" customWidth="1"/>
    <col min="4" max="10" width="10.6272727272727" style="4" customWidth="1"/>
    <col min="11" max="11" width="11.5" style="4"/>
    <col min="12" max="12" width="8.8" style="4"/>
    <col min="13" max="13" width="16.8727272727273" style="4" customWidth="1"/>
    <col min="14" max="16384" width="8.8" style="4"/>
  </cols>
  <sheetData>
    <row r="1" spans="1:1">
      <c r="A1" s="4" t="s">
        <v>694</v>
      </c>
    </row>
    <row r="2" ht="32" customHeight="1" spans="1:10">
      <c r="A2" s="6" t="s">
        <v>695</v>
      </c>
      <c r="B2" s="6"/>
      <c r="C2" s="6"/>
      <c r="D2" s="6"/>
      <c r="E2" s="6"/>
      <c r="F2" s="6"/>
      <c r="G2" s="6"/>
      <c r="H2" s="6"/>
      <c r="I2" s="6"/>
      <c r="J2" s="6"/>
    </row>
    <row r="3" ht="25" customHeight="1" spans="1:10">
      <c r="A3" s="7" t="s">
        <v>696</v>
      </c>
      <c r="B3" s="7" t="s">
        <v>648</v>
      </c>
      <c r="C3" s="7"/>
      <c r="D3" s="7"/>
      <c r="E3" s="7"/>
      <c r="F3" s="7"/>
      <c r="G3" s="7"/>
      <c r="H3" s="7"/>
      <c r="I3" s="7"/>
      <c r="J3" s="7"/>
    </row>
    <row r="4" ht="25" customHeight="1" spans="1:10">
      <c r="A4" s="7" t="s">
        <v>697</v>
      </c>
      <c r="B4" s="7" t="s">
        <v>698</v>
      </c>
      <c r="C4" s="7"/>
      <c r="D4" s="7"/>
      <c r="E4" s="7" t="s">
        <v>699</v>
      </c>
      <c r="F4" s="7"/>
      <c r="G4" s="7"/>
      <c r="H4" s="7" t="s">
        <v>589</v>
      </c>
      <c r="I4" s="7"/>
      <c r="J4" s="7"/>
    </row>
    <row r="5" ht="25" customHeight="1" spans="1:10">
      <c r="A5" s="7" t="s">
        <v>700</v>
      </c>
      <c r="B5" s="7"/>
      <c r="C5" s="7" t="s">
        <v>701</v>
      </c>
      <c r="D5" s="7" t="s">
        <v>500</v>
      </c>
      <c r="E5" s="7" t="s">
        <v>702</v>
      </c>
      <c r="F5" s="7" t="s">
        <v>703</v>
      </c>
      <c r="G5" s="7"/>
      <c r="H5" s="7" t="s">
        <v>704</v>
      </c>
      <c r="I5" s="7" t="s">
        <v>705</v>
      </c>
      <c r="J5" s="7"/>
    </row>
    <row r="6" ht="25" customHeight="1" spans="1:10">
      <c r="A6" s="7"/>
      <c r="B6" s="7" t="s">
        <v>706</v>
      </c>
      <c r="C6" s="8">
        <f>C7+C8+C9</f>
        <v>3544</v>
      </c>
      <c r="D6" s="8">
        <f>D7+D8+D9</f>
        <v>3544</v>
      </c>
      <c r="E6" s="8">
        <f>E7+E8+E9</f>
        <v>3544</v>
      </c>
      <c r="F6" s="7">
        <v>10</v>
      </c>
      <c r="G6" s="7"/>
      <c r="H6" s="9">
        <f>E6/D6</f>
        <v>1</v>
      </c>
      <c r="I6" s="7">
        <v>10</v>
      </c>
      <c r="J6" s="7"/>
    </row>
    <row r="7" ht="25" customHeight="1" spans="1:10">
      <c r="A7" s="7"/>
      <c r="B7" s="7" t="s">
        <v>707</v>
      </c>
      <c r="C7" s="8"/>
      <c r="D7" s="8"/>
      <c r="E7" s="8"/>
      <c r="F7" s="7" t="s">
        <v>708</v>
      </c>
      <c r="G7" s="7"/>
      <c r="H7" s="10"/>
      <c r="I7" s="7" t="s">
        <v>708</v>
      </c>
      <c r="J7" s="7"/>
    </row>
    <row r="8" ht="25" customHeight="1" spans="1:10">
      <c r="A8" s="7"/>
      <c r="B8" s="11" t="s">
        <v>709</v>
      </c>
      <c r="C8" s="8"/>
      <c r="D8" s="8"/>
      <c r="E8" s="8"/>
      <c r="F8" s="7" t="s">
        <v>708</v>
      </c>
      <c r="G8" s="7"/>
      <c r="H8" s="10"/>
      <c r="I8" s="7" t="s">
        <v>708</v>
      </c>
      <c r="J8" s="7"/>
    </row>
    <row r="9" ht="25" customHeight="1" spans="1:10">
      <c r="A9" s="7"/>
      <c r="B9" s="11" t="s">
        <v>710</v>
      </c>
      <c r="C9" s="8">
        <v>3544</v>
      </c>
      <c r="D9" s="8">
        <v>3544</v>
      </c>
      <c r="E9" s="8">
        <v>3544</v>
      </c>
      <c r="F9" s="7" t="s">
        <v>708</v>
      </c>
      <c r="G9" s="7"/>
      <c r="H9" s="7"/>
      <c r="I9" s="7" t="s">
        <v>708</v>
      </c>
      <c r="J9" s="7"/>
    </row>
    <row r="10" s="4" customFormat="1" ht="25" customHeight="1" spans="1:10">
      <c r="A10" s="7" t="s">
        <v>711</v>
      </c>
      <c r="B10" s="7" t="s">
        <v>712</v>
      </c>
      <c r="C10" s="7"/>
      <c r="D10" s="7"/>
      <c r="E10" s="7"/>
      <c r="F10" s="7" t="s">
        <v>713</v>
      </c>
      <c r="G10" s="7"/>
      <c r="H10" s="7"/>
      <c r="I10" s="7"/>
      <c r="J10" s="7"/>
    </row>
    <row r="11" s="4" customFormat="1" ht="45" customHeight="1" spans="1:10">
      <c r="A11" s="7"/>
      <c r="B11" s="12" t="s">
        <v>1005</v>
      </c>
      <c r="C11" s="13"/>
      <c r="D11" s="13"/>
      <c r="E11" s="14"/>
      <c r="F11" s="7" t="s">
        <v>1005</v>
      </c>
      <c r="G11" s="7"/>
      <c r="H11" s="7"/>
      <c r="I11" s="7"/>
      <c r="J11" s="7"/>
    </row>
    <row r="12" s="4" customFormat="1" ht="25" customHeight="1" spans="1:10">
      <c r="A12" s="7" t="s">
        <v>715</v>
      </c>
      <c r="B12" s="7"/>
      <c r="C12" s="7"/>
      <c r="D12" s="7" t="s">
        <v>716</v>
      </c>
      <c r="E12" s="7"/>
      <c r="F12" s="7"/>
      <c r="G12" s="7" t="s">
        <v>717</v>
      </c>
      <c r="H12" s="7" t="s">
        <v>703</v>
      </c>
      <c r="I12" s="7" t="s">
        <v>705</v>
      </c>
      <c r="J12" s="7" t="s">
        <v>718</v>
      </c>
    </row>
    <row r="13" s="4" customFormat="1" ht="25" customHeight="1" spans="1:10">
      <c r="A13" s="7" t="s">
        <v>719</v>
      </c>
      <c r="B13" s="7" t="s">
        <v>720</v>
      </c>
      <c r="C13" s="7" t="s">
        <v>721</v>
      </c>
      <c r="D13" s="7" t="s">
        <v>722</v>
      </c>
      <c r="E13" s="7" t="s">
        <v>723</v>
      </c>
      <c r="F13" s="7" t="s">
        <v>655</v>
      </c>
      <c r="G13" s="7"/>
      <c r="H13" s="7"/>
      <c r="I13" s="7"/>
      <c r="J13" s="7"/>
    </row>
    <row r="14" s="4" customFormat="1" ht="25" customHeight="1" spans="1:10">
      <c r="A14" s="7" t="s">
        <v>724</v>
      </c>
      <c r="B14" s="15" t="s">
        <v>659</v>
      </c>
      <c r="C14" s="7" t="s">
        <v>1006</v>
      </c>
      <c r="D14" s="7" t="s">
        <v>661</v>
      </c>
      <c r="E14" s="279" t="s">
        <v>11</v>
      </c>
      <c r="F14" s="7" t="s">
        <v>897</v>
      </c>
      <c r="G14" s="7">
        <v>1</v>
      </c>
      <c r="H14" s="7">
        <v>20</v>
      </c>
      <c r="I14" s="7">
        <v>20</v>
      </c>
      <c r="J14" s="7" t="s">
        <v>620</v>
      </c>
    </row>
    <row r="15" s="4" customFormat="1" ht="33" customHeight="1" spans="1:10">
      <c r="A15" s="7"/>
      <c r="B15" s="7" t="s">
        <v>820</v>
      </c>
      <c r="C15" s="7" t="s">
        <v>1007</v>
      </c>
      <c r="D15" s="7" t="s">
        <v>661</v>
      </c>
      <c r="E15" s="280" t="s">
        <v>730</v>
      </c>
      <c r="F15" s="7" t="s">
        <v>674</v>
      </c>
      <c r="G15" s="16">
        <v>100</v>
      </c>
      <c r="H15" s="7">
        <v>20</v>
      </c>
      <c r="I15" s="7">
        <v>20</v>
      </c>
      <c r="J15" s="7" t="s">
        <v>620</v>
      </c>
    </row>
    <row r="16" s="4" customFormat="1" ht="33" customHeight="1" spans="1:10">
      <c r="A16" s="17"/>
      <c r="B16" s="17" t="s">
        <v>764</v>
      </c>
      <c r="C16" s="7" t="s">
        <v>1008</v>
      </c>
      <c r="D16" s="7" t="s">
        <v>661</v>
      </c>
      <c r="E16" s="280" t="s">
        <v>61</v>
      </c>
      <c r="F16" s="7" t="s">
        <v>674</v>
      </c>
      <c r="G16" s="16">
        <v>15</v>
      </c>
      <c r="H16" s="7">
        <v>15</v>
      </c>
      <c r="I16" s="7">
        <v>15</v>
      </c>
      <c r="J16" s="7" t="s">
        <v>620</v>
      </c>
    </row>
    <row r="17" s="4" customFormat="1" ht="33" customHeight="1" spans="1:10">
      <c r="A17" s="17"/>
      <c r="B17" s="18"/>
      <c r="C17" s="7" t="s">
        <v>1009</v>
      </c>
      <c r="D17" s="7" t="s">
        <v>661</v>
      </c>
      <c r="E17" s="280" t="s">
        <v>256</v>
      </c>
      <c r="F17" s="7" t="s">
        <v>674</v>
      </c>
      <c r="G17" s="16">
        <v>80</v>
      </c>
      <c r="H17" s="7">
        <v>15</v>
      </c>
      <c r="I17" s="7">
        <v>15</v>
      </c>
      <c r="J17" s="7" t="s">
        <v>620</v>
      </c>
    </row>
    <row r="18" s="4" customFormat="1" ht="25" customHeight="1" spans="1:10">
      <c r="A18" s="7" t="s">
        <v>685</v>
      </c>
      <c r="B18" s="7" t="s">
        <v>742</v>
      </c>
      <c r="C18" s="19" t="s">
        <v>1010</v>
      </c>
      <c r="D18" s="20" t="s">
        <v>688</v>
      </c>
      <c r="E18" s="281" t="s">
        <v>877</v>
      </c>
      <c r="F18" s="22" t="s">
        <v>674</v>
      </c>
      <c r="G18" s="21">
        <v>95</v>
      </c>
      <c r="H18" s="7">
        <v>20</v>
      </c>
      <c r="I18" s="7">
        <v>20</v>
      </c>
      <c r="J18" s="7" t="s">
        <v>620</v>
      </c>
    </row>
    <row r="19" s="4" customFormat="1" ht="25" customHeight="1" spans="1:10">
      <c r="A19" s="7" t="s">
        <v>744</v>
      </c>
      <c r="B19" s="7"/>
      <c r="C19" s="23"/>
      <c r="D19" s="23"/>
      <c r="E19" s="23"/>
      <c r="F19" s="23"/>
      <c r="G19" s="23"/>
      <c r="H19" s="23"/>
      <c r="I19" s="23"/>
      <c r="J19" s="23"/>
    </row>
    <row r="20" s="4" customFormat="1" ht="25" customHeight="1" spans="1:10">
      <c r="A20" s="7" t="s">
        <v>745</v>
      </c>
      <c r="B20" s="7"/>
      <c r="C20" s="7"/>
      <c r="D20" s="7"/>
      <c r="E20" s="7"/>
      <c r="F20" s="7"/>
      <c r="G20" s="7"/>
      <c r="H20" s="7">
        <f>F6+SUM(H14:H18)</f>
        <v>100</v>
      </c>
      <c r="I20" s="7">
        <f>I6+SUM(I14:I18)</f>
        <v>100</v>
      </c>
      <c r="J20" s="26" t="s">
        <v>746</v>
      </c>
    </row>
    <row r="21" s="5" customFormat="1" ht="29" customHeight="1" spans="1:10">
      <c r="A21" s="24" t="s">
        <v>690</v>
      </c>
      <c r="B21" s="25"/>
      <c r="C21" s="25"/>
      <c r="D21" s="25"/>
      <c r="E21" s="25"/>
      <c r="F21" s="25"/>
      <c r="G21" s="25"/>
      <c r="H21" s="25"/>
      <c r="I21" s="25"/>
      <c r="J21" s="27"/>
    </row>
    <row r="22" s="5" customFormat="1" ht="27" customHeight="1" spans="1:10">
      <c r="A22" s="24" t="s">
        <v>691</v>
      </c>
      <c r="B22" s="24"/>
      <c r="C22" s="24"/>
      <c r="D22" s="24"/>
      <c r="E22" s="24"/>
      <c r="F22" s="24"/>
      <c r="G22" s="24"/>
      <c r="H22" s="24"/>
      <c r="I22" s="24"/>
      <c r="J22" s="24"/>
    </row>
    <row r="23" s="5" customFormat="1" ht="19" customHeight="1" spans="1:10">
      <c r="A23" s="24" t="s">
        <v>692</v>
      </c>
      <c r="B23" s="24"/>
      <c r="C23" s="24"/>
      <c r="D23" s="24"/>
      <c r="E23" s="24"/>
      <c r="F23" s="24"/>
      <c r="G23" s="24"/>
      <c r="H23" s="24"/>
      <c r="I23" s="24"/>
      <c r="J23" s="24"/>
    </row>
    <row r="24" s="5" customFormat="1" ht="18" customHeight="1" spans="1:10">
      <c r="A24" s="24" t="s">
        <v>747</v>
      </c>
      <c r="B24" s="24"/>
      <c r="C24" s="24"/>
      <c r="D24" s="24"/>
      <c r="E24" s="24"/>
      <c r="F24" s="24"/>
      <c r="G24" s="24"/>
      <c r="H24" s="24"/>
      <c r="I24" s="24"/>
      <c r="J24" s="24"/>
    </row>
    <row r="25" s="5" customFormat="1" ht="18" customHeight="1" spans="1:10">
      <c r="A25" s="24" t="s">
        <v>748</v>
      </c>
      <c r="B25" s="24"/>
      <c r="C25" s="24"/>
      <c r="D25" s="24"/>
      <c r="E25" s="24"/>
      <c r="F25" s="24"/>
      <c r="G25" s="24"/>
      <c r="H25" s="24"/>
      <c r="I25" s="24"/>
      <c r="J25" s="24"/>
    </row>
    <row r="26" s="5" customFormat="1" ht="18" customHeight="1" spans="1:10">
      <c r="A26" s="24" t="s">
        <v>749</v>
      </c>
      <c r="B26" s="24"/>
      <c r="C26" s="24"/>
      <c r="D26" s="24"/>
      <c r="E26" s="24"/>
      <c r="F26" s="24"/>
      <c r="G26" s="24"/>
      <c r="H26" s="24"/>
      <c r="I26" s="24"/>
      <c r="J26" s="24"/>
    </row>
    <row r="27" s="5" customFormat="1" ht="24" customHeight="1" spans="1:10">
      <c r="A27" s="24" t="s">
        <v>750</v>
      </c>
      <c r="B27" s="24"/>
      <c r="C27" s="24"/>
      <c r="D27" s="24"/>
      <c r="E27" s="24"/>
      <c r="F27" s="24"/>
      <c r="G27" s="24"/>
      <c r="H27" s="24"/>
      <c r="I27" s="24"/>
      <c r="J27" s="24"/>
    </row>
  </sheetData>
  <mergeCells count="39">
    <mergeCell ref="A2:J2"/>
    <mergeCell ref="B3:J3"/>
    <mergeCell ref="B4:D4"/>
    <mergeCell ref="E4:G4"/>
    <mergeCell ref="H4:J4"/>
    <mergeCell ref="F5:G5"/>
    <mergeCell ref="I5:J5"/>
    <mergeCell ref="F6:G6"/>
    <mergeCell ref="I6:J6"/>
    <mergeCell ref="F7:G7"/>
    <mergeCell ref="I7:J7"/>
    <mergeCell ref="F8:G8"/>
    <mergeCell ref="I8:J8"/>
    <mergeCell ref="F9:G9"/>
    <mergeCell ref="I9:J9"/>
    <mergeCell ref="B10:E10"/>
    <mergeCell ref="F10:J10"/>
    <mergeCell ref="B11:E11"/>
    <mergeCell ref="F11:J11"/>
    <mergeCell ref="A12:C12"/>
    <mergeCell ref="D12:F12"/>
    <mergeCell ref="A19:B19"/>
    <mergeCell ref="C19:J19"/>
    <mergeCell ref="A20:G20"/>
    <mergeCell ref="A22:J22"/>
    <mergeCell ref="A23:J23"/>
    <mergeCell ref="A24:J24"/>
    <mergeCell ref="A25:J25"/>
    <mergeCell ref="A26:J26"/>
    <mergeCell ref="A27:J27"/>
    <mergeCell ref="A5:A9"/>
    <mergeCell ref="A10:A11"/>
    <mergeCell ref="A14:A15"/>
    <mergeCell ref="A16:A17"/>
    <mergeCell ref="B16:B17"/>
    <mergeCell ref="G12:G13"/>
    <mergeCell ref="H12:H13"/>
    <mergeCell ref="I12:I13"/>
    <mergeCell ref="J12:J13"/>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outlinePr summaryBelow="0"/>
  </sheetPr>
  <dimension ref="A1:B32"/>
  <sheetViews>
    <sheetView topLeftCell="A25" workbookViewId="0">
      <selection activeCell="E7" sqref="E7"/>
    </sheetView>
  </sheetViews>
  <sheetFormatPr defaultColWidth="9" defaultRowHeight="13.75" outlineLevelCol="1"/>
  <cols>
    <col min="1" max="1" width="39.7545454545455" customWidth="1"/>
    <col min="2" max="2" width="53.5" customWidth="1"/>
  </cols>
  <sheetData>
    <row r="1" ht="25" customHeight="1" spans="1:2">
      <c r="A1" s="1" t="s">
        <v>1011</v>
      </c>
      <c r="B1" s="2" t="s">
        <v>1012</v>
      </c>
    </row>
    <row r="2" ht="25" customHeight="1" spans="1:2">
      <c r="A2" s="1" t="s">
        <v>1013</v>
      </c>
      <c r="B2" s="2" t="s">
        <v>589</v>
      </c>
    </row>
    <row r="3" ht="25" customHeight="1" spans="1:2">
      <c r="A3" s="1" t="s">
        <v>1014</v>
      </c>
      <c r="B3" s="2" t="s">
        <v>1015</v>
      </c>
    </row>
    <row r="4" ht="25" customHeight="1" spans="1:2">
      <c r="A4" s="1" t="s">
        <v>1016</v>
      </c>
      <c r="B4" s="2" t="s">
        <v>1017</v>
      </c>
    </row>
    <row r="5" ht="25" customHeight="1" spans="1:2">
      <c r="A5" s="1" t="s">
        <v>1018</v>
      </c>
      <c r="B5" s="2" t="s">
        <v>1019</v>
      </c>
    </row>
    <row r="6" ht="25" customHeight="1" spans="1:2">
      <c r="A6" s="1" t="s">
        <v>1020</v>
      </c>
      <c r="B6" s="2" t="s">
        <v>1021</v>
      </c>
    </row>
    <row r="7" ht="25" customHeight="1" spans="1:2">
      <c r="A7" s="1" t="s">
        <v>1022</v>
      </c>
      <c r="B7" s="3">
        <v>6042055</v>
      </c>
    </row>
    <row r="8" ht="25" customHeight="1" spans="1:2">
      <c r="A8" s="1" t="s">
        <v>1023</v>
      </c>
      <c r="B8" s="2"/>
    </row>
    <row r="9" ht="25" customHeight="1" spans="1:2">
      <c r="A9" s="1" t="s">
        <v>1024</v>
      </c>
      <c r="B9" s="2" t="s">
        <v>1025</v>
      </c>
    </row>
    <row r="10" ht="25" customHeight="1" spans="1:2">
      <c r="A10" s="1" t="s">
        <v>1026</v>
      </c>
      <c r="B10" s="2" t="s">
        <v>1027</v>
      </c>
    </row>
    <row r="11" ht="25" customHeight="1" spans="1:2">
      <c r="A11" s="1" t="s">
        <v>1028</v>
      </c>
      <c r="B11" s="2" t="s">
        <v>1029</v>
      </c>
    </row>
    <row r="12" ht="25" customHeight="1" spans="1:2">
      <c r="A12" s="1" t="s">
        <v>1030</v>
      </c>
      <c r="B12" s="2"/>
    </row>
    <row r="13" ht="25" customHeight="1" spans="1:2">
      <c r="A13" s="1" t="s">
        <v>1031</v>
      </c>
      <c r="B13" s="2" t="s">
        <v>1032</v>
      </c>
    </row>
    <row r="14" ht="25" customHeight="1" spans="1:2">
      <c r="A14" s="1" t="s">
        <v>1033</v>
      </c>
      <c r="B14" s="2" t="s">
        <v>1034</v>
      </c>
    </row>
    <row r="15" ht="25" customHeight="1" spans="1:2">
      <c r="A15" s="1" t="s">
        <v>1035</v>
      </c>
      <c r="B15" s="2" t="s">
        <v>1036</v>
      </c>
    </row>
    <row r="16" ht="25" customHeight="1" spans="1:2">
      <c r="A16" s="1" t="s">
        <v>1037</v>
      </c>
      <c r="B16" s="2" t="s">
        <v>1038</v>
      </c>
    </row>
    <row r="17" ht="25" customHeight="1" spans="1:2">
      <c r="A17" s="1" t="s">
        <v>1039</v>
      </c>
      <c r="B17" s="2" t="s">
        <v>1040</v>
      </c>
    </row>
    <row r="18" ht="25" customHeight="1" spans="1:2">
      <c r="A18" s="1" t="s">
        <v>1041</v>
      </c>
      <c r="B18" s="2" t="s">
        <v>1042</v>
      </c>
    </row>
    <row r="19" ht="25" customHeight="1" spans="1:2">
      <c r="A19" s="1" t="s">
        <v>1043</v>
      </c>
      <c r="B19" s="2" t="s">
        <v>1044</v>
      </c>
    </row>
    <row r="20" ht="25" customHeight="1" spans="1:2">
      <c r="A20" s="1" t="s">
        <v>1045</v>
      </c>
      <c r="B20" s="2" t="s">
        <v>1046</v>
      </c>
    </row>
    <row r="21" ht="25" customHeight="1" spans="1:2">
      <c r="A21" s="1" t="s">
        <v>1047</v>
      </c>
      <c r="B21" s="2" t="s">
        <v>1048</v>
      </c>
    </row>
    <row r="22" ht="25" customHeight="1" spans="1:2">
      <c r="A22" s="1" t="s">
        <v>1049</v>
      </c>
      <c r="B22" s="2" t="s">
        <v>1050</v>
      </c>
    </row>
    <row r="23" ht="25" customHeight="1" spans="1:2">
      <c r="A23" s="1" t="s">
        <v>1051</v>
      </c>
      <c r="B23" s="2" t="s">
        <v>1052</v>
      </c>
    </row>
    <row r="24" ht="25" customHeight="1" spans="1:2">
      <c r="A24" s="1" t="s">
        <v>1053</v>
      </c>
      <c r="B24" s="2" t="s">
        <v>1029</v>
      </c>
    </row>
    <row r="25" ht="25" customHeight="1" spans="1:2">
      <c r="A25" s="1" t="s">
        <v>1054</v>
      </c>
      <c r="B25" s="2" t="s">
        <v>1055</v>
      </c>
    </row>
    <row r="26" ht="25" customHeight="1" spans="1:2">
      <c r="A26" s="1" t="s">
        <v>1056</v>
      </c>
      <c r="B26" s="2" t="s">
        <v>1057</v>
      </c>
    </row>
    <row r="27" ht="25" customHeight="1" spans="1:2">
      <c r="A27" s="1" t="s">
        <v>1058</v>
      </c>
      <c r="B27" s="2" t="s">
        <v>1059</v>
      </c>
    </row>
    <row r="28" ht="25" customHeight="1" spans="1:2">
      <c r="A28" s="1" t="s">
        <v>1060</v>
      </c>
      <c r="B28" s="2" t="s">
        <v>1061</v>
      </c>
    </row>
    <row r="29" ht="25" customHeight="1" spans="1:2">
      <c r="A29" s="1" t="s">
        <v>1062</v>
      </c>
      <c r="B29" s="2" t="s">
        <v>1063</v>
      </c>
    </row>
    <row r="30" ht="25" customHeight="1" spans="1:2">
      <c r="A30" s="1" t="s">
        <v>1064</v>
      </c>
      <c r="B30" s="2"/>
    </row>
    <row r="31" ht="25" customHeight="1" spans="1:2">
      <c r="A31" s="1" t="s">
        <v>1065</v>
      </c>
      <c r="B31" s="2" t="s">
        <v>1036</v>
      </c>
    </row>
    <row r="32" ht="25" customHeight="1" spans="1:2">
      <c r="A32" s="1" t="s">
        <v>1066</v>
      </c>
      <c r="B32" s="2" t="s">
        <v>1067</v>
      </c>
    </row>
  </sheetData>
  <dataValidations count="10">
    <dataValidation type="list" allowBlank="1" sqref="B31 B14:B15">
      <formula1>HIDDENSHEETNAME!$E$2:$E$3</formula1>
    </dataValidation>
    <dataValidation type="list" allowBlank="1" sqref="B27">
      <formula1>HIDDENSHEETNAME!$F$2:$F$9</formula1>
    </dataValidation>
    <dataValidation type="list" allowBlank="1" sqref="B29">
      <formula1>HIDDENSHEETNAME!$D$2:$D$11</formula1>
    </dataValidation>
    <dataValidation type="list" allowBlank="1" sqref="B16">
      <formula1>HIDDENSHEETNAME!$C$2:$C$9</formula1>
    </dataValidation>
    <dataValidation type="list" allowBlank="1" sqref="B22">
      <formula1>HIDDENSHEETNAME!$B$2:$B$7</formula1>
    </dataValidation>
    <dataValidation type="list" allowBlank="1" sqref="B21">
      <formula1>HIDDENSHEETNAME!$J$2:$J$6</formula1>
    </dataValidation>
    <dataValidation type="list" allowBlank="1" sqref="B20">
      <formula1>HIDDENSHEETNAME!$A$2:$A$9</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
  <sheetViews>
    <sheetView workbookViewId="0">
      <selection activeCell="A1" sqref="A1"/>
    </sheetView>
  </sheetViews>
  <sheetFormatPr defaultColWidth="9" defaultRowHeight="13.75"/>
  <sheetData/>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191"/>
  <sheetViews>
    <sheetView tabSelected="1" topLeftCell="A122" workbookViewId="0">
      <selection activeCell="G133" sqref="G133"/>
    </sheetView>
  </sheetViews>
  <sheetFormatPr defaultColWidth="9" defaultRowHeight="13.75"/>
  <sheetData>
    <row r="1" spans="1:10">
      <c r="A1" t="s">
        <v>1068</v>
      </c>
      <c r="B1" t="s">
        <v>1069</v>
      </c>
      <c r="C1" t="s">
        <v>1070</v>
      </c>
      <c r="D1" t="s">
        <v>1071</v>
      </c>
      <c r="E1" t="s">
        <v>1072</v>
      </c>
      <c r="F1" t="s">
        <v>1073</v>
      </c>
      <c r="G1" t="s">
        <v>1074</v>
      </c>
      <c r="H1" t="s">
        <v>1075</v>
      </c>
      <c r="I1" t="s">
        <v>1076</v>
      </c>
      <c r="J1" t="s">
        <v>1077</v>
      </c>
    </row>
    <row r="2" spans="1:10">
      <c r="A2" t="s">
        <v>1046</v>
      </c>
      <c r="B2" t="s">
        <v>1078</v>
      </c>
      <c r="C2" t="s">
        <v>1079</v>
      </c>
      <c r="D2" t="s">
        <v>1063</v>
      </c>
      <c r="E2" t="s">
        <v>1036</v>
      </c>
      <c r="F2" t="s">
        <v>1059</v>
      </c>
      <c r="G2" t="s">
        <v>1080</v>
      </c>
      <c r="H2" t="s">
        <v>1081</v>
      </c>
      <c r="I2" t="s">
        <v>1082</v>
      </c>
      <c r="J2" t="s">
        <v>1048</v>
      </c>
    </row>
    <row r="3" spans="1:10">
      <c r="A3" t="s">
        <v>1083</v>
      </c>
      <c r="B3" t="s">
        <v>1050</v>
      </c>
      <c r="C3" t="s">
        <v>1038</v>
      </c>
      <c r="D3" t="s">
        <v>1084</v>
      </c>
      <c r="E3" t="s">
        <v>1034</v>
      </c>
      <c r="F3" t="s">
        <v>1085</v>
      </c>
      <c r="G3" t="s">
        <v>1086</v>
      </c>
      <c r="H3" t="s">
        <v>1087</v>
      </c>
      <c r="I3" t="s">
        <v>1088</v>
      </c>
      <c r="J3" t="s">
        <v>1089</v>
      </c>
    </row>
    <row r="4" spans="1:10">
      <c r="A4" t="s">
        <v>1090</v>
      </c>
      <c r="B4" t="s">
        <v>1091</v>
      </c>
      <c r="C4" t="s">
        <v>1092</v>
      </c>
      <c r="D4" t="s">
        <v>1093</v>
      </c>
      <c r="F4" t="s">
        <v>1094</v>
      </c>
      <c r="G4" t="s">
        <v>1095</v>
      </c>
      <c r="H4" t="s">
        <v>1096</v>
      </c>
      <c r="I4" t="s">
        <v>1097</v>
      </c>
      <c r="J4" t="s">
        <v>1098</v>
      </c>
    </row>
    <row r="5" spans="1:10">
      <c r="A5" t="s">
        <v>1099</v>
      </c>
      <c r="B5" t="s">
        <v>1100</v>
      </c>
      <c r="C5" t="s">
        <v>1101</v>
      </c>
      <c r="D5" t="s">
        <v>1102</v>
      </c>
      <c r="F5" t="s">
        <v>1103</v>
      </c>
      <c r="G5" t="s">
        <v>1104</v>
      </c>
      <c r="H5" t="s">
        <v>1105</v>
      </c>
      <c r="I5" t="s">
        <v>1106</v>
      </c>
      <c r="J5" t="s">
        <v>1107</v>
      </c>
    </row>
    <row r="6" spans="1:10">
      <c r="A6" t="s">
        <v>1108</v>
      </c>
      <c r="B6" t="s">
        <v>1109</v>
      </c>
      <c r="C6" t="s">
        <v>1110</v>
      </c>
      <c r="D6" t="s">
        <v>1111</v>
      </c>
      <c r="F6" t="s">
        <v>1112</v>
      </c>
      <c r="G6" t="s">
        <v>1052</v>
      </c>
      <c r="H6" t="s">
        <v>1113</v>
      </c>
      <c r="I6" t="s">
        <v>1114</v>
      </c>
      <c r="J6" t="s">
        <v>1115</v>
      </c>
    </row>
    <row r="7" spans="1:9">
      <c r="A7" t="s">
        <v>1116</v>
      </c>
      <c r="B7" t="s">
        <v>1117</v>
      </c>
      <c r="C7" t="s">
        <v>1118</v>
      </c>
      <c r="D7" t="s">
        <v>1119</v>
      </c>
      <c r="F7" t="s">
        <v>1120</v>
      </c>
      <c r="G7" t="s">
        <v>1121</v>
      </c>
      <c r="H7" t="s">
        <v>1122</v>
      </c>
      <c r="I7" t="s">
        <v>1123</v>
      </c>
    </row>
    <row r="8" spans="1:9">
      <c r="A8" t="s">
        <v>1124</v>
      </c>
      <c r="C8" t="s">
        <v>1125</v>
      </c>
      <c r="D8" t="s">
        <v>1126</v>
      </c>
      <c r="F8" t="s">
        <v>1127</v>
      </c>
      <c r="H8" t="s">
        <v>1128</v>
      </c>
      <c r="I8" t="s">
        <v>1129</v>
      </c>
    </row>
    <row r="9" spans="1:9">
      <c r="A9" t="s">
        <v>1130</v>
      </c>
      <c r="C9" t="s">
        <v>1131</v>
      </c>
      <c r="D9" t="s">
        <v>1132</v>
      </c>
      <c r="F9" t="s">
        <v>1115</v>
      </c>
      <c r="H9" t="s">
        <v>1133</v>
      </c>
      <c r="I9" t="s">
        <v>1134</v>
      </c>
    </row>
    <row r="10" spans="4:9">
      <c r="D10" t="s">
        <v>1135</v>
      </c>
      <c r="H10" t="s">
        <v>1136</v>
      </c>
      <c r="I10" t="s">
        <v>1137</v>
      </c>
    </row>
    <row r="11" spans="4:9">
      <c r="D11" t="s">
        <v>1138</v>
      </c>
      <c r="H11" t="s">
        <v>1139</v>
      </c>
      <c r="I11" t="s">
        <v>1140</v>
      </c>
    </row>
    <row r="12" spans="8:9">
      <c r="H12" t="s">
        <v>1141</v>
      </c>
      <c r="I12" t="s">
        <v>1142</v>
      </c>
    </row>
    <row r="13" spans="8:9">
      <c r="H13" t="s">
        <v>1143</v>
      </c>
      <c r="I13" t="s">
        <v>1144</v>
      </c>
    </row>
    <row r="14" spans="8:9">
      <c r="H14" t="s">
        <v>1145</v>
      </c>
      <c r="I14" t="s">
        <v>1146</v>
      </c>
    </row>
    <row r="15" spans="8:9">
      <c r="H15" t="s">
        <v>1147</v>
      </c>
      <c r="I15" t="s">
        <v>1148</v>
      </c>
    </row>
    <row r="16" spans="8:9">
      <c r="H16" t="s">
        <v>1149</v>
      </c>
      <c r="I16" t="s">
        <v>1150</v>
      </c>
    </row>
    <row r="17" spans="8:9">
      <c r="H17" t="s">
        <v>1151</v>
      </c>
      <c r="I17" t="s">
        <v>1152</v>
      </c>
    </row>
    <row r="18" spans="8:9">
      <c r="H18" t="s">
        <v>1153</v>
      </c>
      <c r="I18" t="s">
        <v>1154</v>
      </c>
    </row>
    <row r="19" spans="8:9">
      <c r="H19" t="s">
        <v>1155</v>
      </c>
      <c r="I19" t="s">
        <v>1156</v>
      </c>
    </row>
    <row r="20" spans="8:9">
      <c r="H20" t="s">
        <v>1157</v>
      </c>
      <c r="I20" t="s">
        <v>1158</v>
      </c>
    </row>
    <row r="21" spans="8:9">
      <c r="H21" t="s">
        <v>1159</v>
      </c>
      <c r="I21" t="s">
        <v>1160</v>
      </c>
    </row>
    <row r="22" spans="8:9">
      <c r="H22" t="s">
        <v>1161</v>
      </c>
      <c r="I22" t="s">
        <v>1162</v>
      </c>
    </row>
    <row r="23" spans="8:9">
      <c r="H23" t="s">
        <v>1163</v>
      </c>
      <c r="I23" t="s">
        <v>1164</v>
      </c>
    </row>
    <row r="24" spans="8:9">
      <c r="H24" t="s">
        <v>1165</v>
      </c>
      <c r="I24" t="s">
        <v>1166</v>
      </c>
    </row>
    <row r="25" spans="8:9">
      <c r="H25" t="s">
        <v>1167</v>
      </c>
      <c r="I25" t="s">
        <v>1168</v>
      </c>
    </row>
    <row r="26" spans="8:9">
      <c r="H26" t="s">
        <v>1169</v>
      </c>
      <c r="I26" t="s">
        <v>1170</v>
      </c>
    </row>
    <row r="27" spans="8:9">
      <c r="H27" t="s">
        <v>1171</v>
      </c>
      <c r="I27" t="s">
        <v>1172</v>
      </c>
    </row>
    <row r="28" spans="8:9">
      <c r="H28" t="s">
        <v>1173</v>
      </c>
      <c r="I28" t="s">
        <v>1174</v>
      </c>
    </row>
    <row r="29" spans="8:9">
      <c r="H29" t="s">
        <v>1175</v>
      </c>
      <c r="I29" t="s">
        <v>1176</v>
      </c>
    </row>
    <row r="30" spans="8:9">
      <c r="H30" t="s">
        <v>1177</v>
      </c>
      <c r="I30" t="s">
        <v>1178</v>
      </c>
    </row>
    <row r="31" spans="8:9">
      <c r="H31" t="s">
        <v>1179</v>
      </c>
      <c r="I31" t="s">
        <v>1180</v>
      </c>
    </row>
    <row r="32" spans="8:9">
      <c r="H32" t="s">
        <v>1181</v>
      </c>
      <c r="I32" t="s">
        <v>1182</v>
      </c>
    </row>
    <row r="33" spans="8:9">
      <c r="H33" t="s">
        <v>1183</v>
      </c>
      <c r="I33" t="s">
        <v>1184</v>
      </c>
    </row>
    <row r="34" spans="8:9">
      <c r="H34" t="s">
        <v>1185</v>
      </c>
      <c r="I34" t="s">
        <v>1186</v>
      </c>
    </row>
    <row r="35" spans="8:9">
      <c r="H35" t="s">
        <v>1187</v>
      </c>
      <c r="I35" t="s">
        <v>1188</v>
      </c>
    </row>
    <row r="36" spans="8:9">
      <c r="H36" t="s">
        <v>1189</v>
      </c>
      <c r="I36" t="s">
        <v>1190</v>
      </c>
    </row>
    <row r="37" spans="8:9">
      <c r="H37" t="s">
        <v>1191</v>
      </c>
      <c r="I37" t="s">
        <v>1192</v>
      </c>
    </row>
    <row r="38" spans="8:9">
      <c r="H38" t="s">
        <v>1193</v>
      </c>
      <c r="I38" t="s">
        <v>1194</v>
      </c>
    </row>
    <row r="39" spans="8:9">
      <c r="H39" t="s">
        <v>1195</v>
      </c>
      <c r="I39" t="s">
        <v>1196</v>
      </c>
    </row>
    <row r="40" spans="8:9">
      <c r="H40" t="s">
        <v>1197</v>
      </c>
      <c r="I40" t="s">
        <v>1198</v>
      </c>
    </row>
    <row r="41" spans="8:9">
      <c r="H41" t="s">
        <v>1199</v>
      </c>
      <c r="I41" t="s">
        <v>1200</v>
      </c>
    </row>
    <row r="42" spans="8:9">
      <c r="H42" t="s">
        <v>1201</v>
      </c>
      <c r="I42" t="s">
        <v>1202</v>
      </c>
    </row>
    <row r="43" spans="8:9">
      <c r="H43" t="s">
        <v>1203</v>
      </c>
      <c r="I43" t="s">
        <v>1204</v>
      </c>
    </row>
    <row r="44" spans="8:9">
      <c r="H44" t="s">
        <v>1205</v>
      </c>
      <c r="I44" t="s">
        <v>1206</v>
      </c>
    </row>
    <row r="45" spans="8:9">
      <c r="H45" t="s">
        <v>1207</v>
      </c>
      <c r="I45" t="s">
        <v>1208</v>
      </c>
    </row>
    <row r="46" spans="8:9">
      <c r="H46" t="s">
        <v>1209</v>
      </c>
      <c r="I46" t="s">
        <v>1210</v>
      </c>
    </row>
    <row r="47" spans="8:9">
      <c r="H47" t="s">
        <v>1211</v>
      </c>
      <c r="I47" t="s">
        <v>1212</v>
      </c>
    </row>
    <row r="48" spans="8:9">
      <c r="H48" t="s">
        <v>1213</v>
      </c>
      <c r="I48" t="s">
        <v>1214</v>
      </c>
    </row>
    <row r="49" spans="8:9">
      <c r="H49" t="s">
        <v>1215</v>
      </c>
      <c r="I49" t="s">
        <v>1216</v>
      </c>
    </row>
    <row r="50" spans="8:9">
      <c r="H50" t="s">
        <v>1217</v>
      </c>
      <c r="I50" t="s">
        <v>1218</v>
      </c>
    </row>
    <row r="51" spans="8:9">
      <c r="H51" t="s">
        <v>1219</v>
      </c>
      <c r="I51" t="s">
        <v>1220</v>
      </c>
    </row>
    <row r="52" spans="8:9">
      <c r="H52" t="s">
        <v>1221</v>
      </c>
      <c r="I52" t="s">
        <v>1222</v>
      </c>
    </row>
    <row r="53" spans="8:9">
      <c r="H53" t="s">
        <v>1223</v>
      </c>
      <c r="I53" t="s">
        <v>1224</v>
      </c>
    </row>
    <row r="54" spans="8:9">
      <c r="H54" t="s">
        <v>1225</v>
      </c>
      <c r="I54" t="s">
        <v>1226</v>
      </c>
    </row>
    <row r="55" spans="8:9">
      <c r="H55" t="s">
        <v>1227</v>
      </c>
      <c r="I55" t="s">
        <v>1228</v>
      </c>
    </row>
    <row r="56" spans="8:9">
      <c r="H56" t="s">
        <v>1229</v>
      </c>
      <c r="I56" t="s">
        <v>1055</v>
      </c>
    </row>
    <row r="57" spans="8:9">
      <c r="H57" t="s">
        <v>1230</v>
      </c>
      <c r="I57" t="s">
        <v>1231</v>
      </c>
    </row>
    <row r="58" spans="8:9">
      <c r="H58" t="s">
        <v>1232</v>
      </c>
      <c r="I58" t="s">
        <v>1233</v>
      </c>
    </row>
    <row r="59" spans="8:9">
      <c r="H59" t="s">
        <v>1234</v>
      </c>
      <c r="I59" t="s">
        <v>1235</v>
      </c>
    </row>
    <row r="60" spans="8:9">
      <c r="H60" t="s">
        <v>1236</v>
      </c>
      <c r="I60" t="s">
        <v>1237</v>
      </c>
    </row>
    <row r="61" spans="8:9">
      <c r="H61" t="s">
        <v>1238</v>
      </c>
      <c r="I61" t="s">
        <v>1239</v>
      </c>
    </row>
    <row r="62" spans="8:9">
      <c r="H62" t="s">
        <v>1240</v>
      </c>
      <c r="I62" t="s">
        <v>1241</v>
      </c>
    </row>
    <row r="63" spans="8:9">
      <c r="H63" t="s">
        <v>1242</v>
      </c>
      <c r="I63" t="s">
        <v>1243</v>
      </c>
    </row>
    <row r="64" spans="8:9">
      <c r="H64" t="s">
        <v>1244</v>
      </c>
      <c r="I64" t="s">
        <v>1245</v>
      </c>
    </row>
    <row r="65" spans="8:9">
      <c r="H65" t="s">
        <v>1246</v>
      </c>
      <c r="I65" t="s">
        <v>1247</v>
      </c>
    </row>
    <row r="66" spans="8:9">
      <c r="H66" t="s">
        <v>1248</v>
      </c>
      <c r="I66" t="s">
        <v>1249</v>
      </c>
    </row>
    <row r="67" spans="8:9">
      <c r="H67" t="s">
        <v>1250</v>
      </c>
      <c r="I67" t="s">
        <v>1251</v>
      </c>
    </row>
    <row r="68" spans="8:9">
      <c r="H68" t="s">
        <v>1252</v>
      </c>
      <c r="I68" t="s">
        <v>1253</v>
      </c>
    </row>
    <row r="69" spans="8:9">
      <c r="H69" t="s">
        <v>1254</v>
      </c>
      <c r="I69" t="s">
        <v>1255</v>
      </c>
    </row>
    <row r="70" spans="8:9">
      <c r="H70" t="s">
        <v>1256</v>
      </c>
      <c r="I70" t="s">
        <v>1257</v>
      </c>
    </row>
    <row r="71" spans="8:9">
      <c r="H71" t="s">
        <v>1258</v>
      </c>
      <c r="I71" t="s">
        <v>1259</v>
      </c>
    </row>
    <row r="72" spans="8:9">
      <c r="H72" t="s">
        <v>1260</v>
      </c>
      <c r="I72" t="s">
        <v>1261</v>
      </c>
    </row>
    <row r="73" spans="8:9">
      <c r="H73" t="s">
        <v>1262</v>
      </c>
      <c r="I73" t="s">
        <v>1263</v>
      </c>
    </row>
    <row r="74" spans="8:9">
      <c r="H74" t="s">
        <v>1264</v>
      </c>
      <c r="I74" t="s">
        <v>1265</v>
      </c>
    </row>
    <row r="75" spans="8:9">
      <c r="H75" t="s">
        <v>1266</v>
      </c>
      <c r="I75" t="s">
        <v>1267</v>
      </c>
    </row>
    <row r="76" spans="8:9">
      <c r="H76" t="s">
        <v>1268</v>
      </c>
      <c r="I76" t="s">
        <v>1269</v>
      </c>
    </row>
    <row r="77" spans="8:9">
      <c r="H77" t="s">
        <v>1270</v>
      </c>
      <c r="I77" t="s">
        <v>1271</v>
      </c>
    </row>
    <row r="78" spans="8:9">
      <c r="H78" t="s">
        <v>1272</v>
      </c>
      <c r="I78" t="s">
        <v>1273</v>
      </c>
    </row>
    <row r="79" spans="8:9">
      <c r="H79" t="s">
        <v>1274</v>
      </c>
      <c r="I79" t="s">
        <v>1275</v>
      </c>
    </row>
    <row r="80" spans="8:9">
      <c r="H80" t="s">
        <v>1276</v>
      </c>
      <c r="I80" t="s">
        <v>1277</v>
      </c>
    </row>
    <row r="81" spans="8:9">
      <c r="H81" t="s">
        <v>1278</v>
      </c>
      <c r="I81" t="s">
        <v>1279</v>
      </c>
    </row>
    <row r="82" spans="8:9">
      <c r="H82" t="s">
        <v>1280</v>
      </c>
      <c r="I82" t="s">
        <v>1281</v>
      </c>
    </row>
    <row r="83" spans="8:9">
      <c r="H83" t="s">
        <v>1282</v>
      </c>
      <c r="I83" t="s">
        <v>1283</v>
      </c>
    </row>
    <row r="84" spans="8:9">
      <c r="H84" t="s">
        <v>1284</v>
      </c>
      <c r="I84" t="s">
        <v>1285</v>
      </c>
    </row>
    <row r="85" spans="8:9">
      <c r="H85" t="s">
        <v>1286</v>
      </c>
      <c r="I85" t="s">
        <v>1287</v>
      </c>
    </row>
    <row r="86" spans="8:9">
      <c r="H86" t="s">
        <v>1288</v>
      </c>
      <c r="I86" t="s">
        <v>1289</v>
      </c>
    </row>
    <row r="87" spans="8:9">
      <c r="H87" t="s">
        <v>1290</v>
      </c>
      <c r="I87" t="s">
        <v>1291</v>
      </c>
    </row>
    <row r="88" spans="8:9">
      <c r="H88" t="s">
        <v>1292</v>
      </c>
      <c r="I88" t="s">
        <v>1293</v>
      </c>
    </row>
    <row r="89" spans="8:9">
      <c r="H89" t="s">
        <v>1294</v>
      </c>
      <c r="I89" t="s">
        <v>1295</v>
      </c>
    </row>
    <row r="90" spans="8:9">
      <c r="H90" t="s">
        <v>1296</v>
      </c>
      <c r="I90" t="s">
        <v>1297</v>
      </c>
    </row>
    <row r="91" spans="8:9">
      <c r="H91" t="s">
        <v>1298</v>
      </c>
      <c r="I91" t="s">
        <v>1299</v>
      </c>
    </row>
    <row r="92" spans="8:9">
      <c r="H92" t="s">
        <v>1300</v>
      </c>
      <c r="I92" t="s">
        <v>1301</v>
      </c>
    </row>
    <row r="93" spans="8:9">
      <c r="H93" t="s">
        <v>1302</v>
      </c>
      <c r="I93" t="s">
        <v>1303</v>
      </c>
    </row>
    <row r="94" spans="8:9">
      <c r="H94" t="s">
        <v>1304</v>
      </c>
      <c r="I94" t="s">
        <v>1305</v>
      </c>
    </row>
    <row r="95" spans="8:9">
      <c r="H95" t="s">
        <v>1306</v>
      </c>
      <c r="I95" t="s">
        <v>1307</v>
      </c>
    </row>
    <row r="96" spans="8:9">
      <c r="H96" t="s">
        <v>1308</v>
      </c>
      <c r="I96" t="s">
        <v>1309</v>
      </c>
    </row>
    <row r="97" spans="8:9">
      <c r="H97" t="s">
        <v>1310</v>
      </c>
      <c r="I97" t="s">
        <v>1311</v>
      </c>
    </row>
    <row r="98" spans="8:9">
      <c r="H98" t="s">
        <v>1312</v>
      </c>
      <c r="I98" t="s">
        <v>1313</v>
      </c>
    </row>
    <row r="99" spans="8:9">
      <c r="H99" t="s">
        <v>1314</v>
      </c>
      <c r="I99" t="s">
        <v>1315</v>
      </c>
    </row>
    <row r="100" spans="8:9">
      <c r="H100" t="s">
        <v>1316</v>
      </c>
      <c r="I100" t="s">
        <v>1317</v>
      </c>
    </row>
    <row r="101" spans="8:9">
      <c r="H101" t="s">
        <v>1318</v>
      </c>
      <c r="I101" t="s">
        <v>1319</v>
      </c>
    </row>
    <row r="102" spans="8:9">
      <c r="H102" t="s">
        <v>1320</v>
      </c>
      <c r="I102" t="s">
        <v>1321</v>
      </c>
    </row>
    <row r="103" spans="8:9">
      <c r="H103" t="s">
        <v>1322</v>
      </c>
      <c r="I103" t="s">
        <v>1323</v>
      </c>
    </row>
    <row r="104" spans="8:9">
      <c r="H104" t="s">
        <v>1324</v>
      </c>
      <c r="I104" t="s">
        <v>1325</v>
      </c>
    </row>
    <row r="105" spans="8:9">
      <c r="H105" t="s">
        <v>1326</v>
      </c>
      <c r="I105" t="s">
        <v>1327</v>
      </c>
    </row>
    <row r="106" spans="8:9">
      <c r="H106" t="s">
        <v>1328</v>
      </c>
      <c r="I106" t="s">
        <v>1329</v>
      </c>
    </row>
    <row r="107" spans="8:9">
      <c r="H107" t="s">
        <v>1330</v>
      </c>
      <c r="I107" t="s">
        <v>1331</v>
      </c>
    </row>
    <row r="108" spans="8:9">
      <c r="H108" t="s">
        <v>1332</v>
      </c>
      <c r="I108" t="s">
        <v>1333</v>
      </c>
    </row>
    <row r="109" spans="8:9">
      <c r="H109" t="s">
        <v>1334</v>
      </c>
      <c r="I109" t="s">
        <v>1335</v>
      </c>
    </row>
    <row r="110" spans="8:9">
      <c r="H110" t="s">
        <v>1336</v>
      </c>
      <c r="I110" t="s">
        <v>1337</v>
      </c>
    </row>
    <row r="111" spans="8:9">
      <c r="H111" t="s">
        <v>1338</v>
      </c>
      <c r="I111" t="s">
        <v>1339</v>
      </c>
    </row>
    <row r="112" spans="8:9">
      <c r="H112" t="s">
        <v>1057</v>
      </c>
      <c r="I112" t="s">
        <v>1340</v>
      </c>
    </row>
    <row r="113" spans="8:9">
      <c r="H113" t="s">
        <v>1341</v>
      </c>
      <c r="I113" t="s">
        <v>1342</v>
      </c>
    </row>
    <row r="114" spans="8:9">
      <c r="H114" t="s">
        <v>1343</v>
      </c>
      <c r="I114" t="s">
        <v>1344</v>
      </c>
    </row>
    <row r="115" spans="8:9">
      <c r="H115" t="s">
        <v>1345</v>
      </c>
      <c r="I115" t="s">
        <v>1346</v>
      </c>
    </row>
    <row r="116" spans="8:9">
      <c r="H116" t="s">
        <v>1347</v>
      </c>
      <c r="I116" t="s">
        <v>1348</v>
      </c>
    </row>
    <row r="117" spans="8:9">
      <c r="H117" t="s">
        <v>1349</v>
      </c>
      <c r="I117" t="s">
        <v>1350</v>
      </c>
    </row>
    <row r="118" spans="8:9">
      <c r="H118" t="s">
        <v>1351</v>
      </c>
      <c r="I118" t="s">
        <v>1352</v>
      </c>
    </row>
    <row r="119" spans="9:9">
      <c r="I119" t="s">
        <v>1353</v>
      </c>
    </row>
    <row r="120" spans="9:9">
      <c r="I120" t="s">
        <v>1354</v>
      </c>
    </row>
    <row r="121" spans="9:9">
      <c r="I121" t="s">
        <v>1355</v>
      </c>
    </row>
    <row r="122" spans="9:9">
      <c r="I122" t="s">
        <v>1356</v>
      </c>
    </row>
    <row r="123" spans="9:9">
      <c r="I123" t="s">
        <v>1357</v>
      </c>
    </row>
    <row r="124" spans="9:9">
      <c r="I124" t="s">
        <v>1358</v>
      </c>
    </row>
    <row r="125" spans="9:9">
      <c r="I125" t="s">
        <v>1359</v>
      </c>
    </row>
    <row r="126" spans="9:9">
      <c r="I126" t="s">
        <v>1360</v>
      </c>
    </row>
    <row r="127" spans="9:9">
      <c r="I127" t="s">
        <v>1361</v>
      </c>
    </row>
    <row r="128" spans="9:9">
      <c r="I128" t="s">
        <v>1362</v>
      </c>
    </row>
    <row r="129" spans="9:9">
      <c r="I129" t="s">
        <v>1363</v>
      </c>
    </row>
    <row r="130" spans="9:9">
      <c r="I130" t="s">
        <v>1364</v>
      </c>
    </row>
    <row r="131" spans="9:9">
      <c r="I131" t="s">
        <v>1365</v>
      </c>
    </row>
    <row r="132" spans="9:9">
      <c r="I132" t="s">
        <v>1366</v>
      </c>
    </row>
    <row r="133" spans="9:9">
      <c r="I133" t="s">
        <v>1367</v>
      </c>
    </row>
    <row r="134" spans="9:9">
      <c r="I134" t="s">
        <v>1368</v>
      </c>
    </row>
    <row r="135" spans="9:9">
      <c r="I135" t="s">
        <v>1369</v>
      </c>
    </row>
    <row r="136" spans="9:9">
      <c r="I136" t="s">
        <v>1370</v>
      </c>
    </row>
    <row r="137" spans="9:9">
      <c r="I137" t="s">
        <v>1371</v>
      </c>
    </row>
    <row r="138" spans="9:9">
      <c r="I138" t="s">
        <v>1372</v>
      </c>
    </row>
    <row r="139" spans="9:9">
      <c r="I139" t="s">
        <v>1373</v>
      </c>
    </row>
    <row r="140" spans="9:9">
      <c r="I140" t="s">
        <v>1374</v>
      </c>
    </row>
    <row r="141" spans="9:9">
      <c r="I141" t="s">
        <v>1375</v>
      </c>
    </row>
    <row r="142" spans="9:9">
      <c r="I142" t="s">
        <v>1376</v>
      </c>
    </row>
    <row r="143" spans="9:9">
      <c r="I143" t="s">
        <v>1377</v>
      </c>
    </row>
    <row r="144" spans="9:9">
      <c r="I144" t="s">
        <v>1378</v>
      </c>
    </row>
    <row r="145" spans="9:9">
      <c r="I145" t="s">
        <v>1379</v>
      </c>
    </row>
    <row r="146" spans="9:9">
      <c r="I146" t="s">
        <v>1380</v>
      </c>
    </row>
    <row r="147" spans="9:9">
      <c r="I147" t="s">
        <v>1381</v>
      </c>
    </row>
    <row r="148" spans="9:9">
      <c r="I148" t="s">
        <v>1382</v>
      </c>
    </row>
    <row r="149" spans="9:9">
      <c r="I149" t="s">
        <v>1383</v>
      </c>
    </row>
    <row r="150" spans="9:9">
      <c r="I150" t="s">
        <v>1384</v>
      </c>
    </row>
    <row r="151" spans="9:9">
      <c r="I151" t="s">
        <v>1385</v>
      </c>
    </row>
    <row r="152" spans="9:9">
      <c r="I152" t="s">
        <v>1386</v>
      </c>
    </row>
    <row r="153" spans="9:9">
      <c r="I153" t="s">
        <v>1387</v>
      </c>
    </row>
    <row r="154" spans="9:9">
      <c r="I154" t="s">
        <v>1388</v>
      </c>
    </row>
    <row r="155" spans="9:9">
      <c r="I155" t="s">
        <v>1389</v>
      </c>
    </row>
    <row r="156" spans="9:9">
      <c r="I156" t="s">
        <v>1390</v>
      </c>
    </row>
    <row r="157" spans="9:9">
      <c r="I157" t="s">
        <v>1391</v>
      </c>
    </row>
    <row r="158" spans="9:9">
      <c r="I158" t="s">
        <v>1392</v>
      </c>
    </row>
    <row r="159" spans="9:9">
      <c r="I159" t="s">
        <v>1393</v>
      </c>
    </row>
    <row r="160" spans="9:9">
      <c r="I160" t="s">
        <v>1394</v>
      </c>
    </row>
    <row r="161" spans="9:9">
      <c r="I161" t="s">
        <v>1395</v>
      </c>
    </row>
    <row r="162" spans="9:9">
      <c r="I162" t="s">
        <v>1396</v>
      </c>
    </row>
    <row r="163" spans="9:9">
      <c r="I163" t="s">
        <v>1397</v>
      </c>
    </row>
    <row r="164" spans="9:9">
      <c r="I164" t="s">
        <v>1398</v>
      </c>
    </row>
    <row r="165" spans="9:9">
      <c r="I165" t="s">
        <v>1399</v>
      </c>
    </row>
    <row r="166" spans="9:9">
      <c r="I166" t="s">
        <v>1400</v>
      </c>
    </row>
    <row r="167" spans="9:9">
      <c r="I167" t="s">
        <v>1401</v>
      </c>
    </row>
    <row r="168" spans="9:9">
      <c r="I168" t="s">
        <v>1402</v>
      </c>
    </row>
    <row r="169" spans="9:9">
      <c r="I169" t="s">
        <v>1403</v>
      </c>
    </row>
    <row r="170" spans="9:9">
      <c r="I170" t="s">
        <v>1404</v>
      </c>
    </row>
    <row r="171" spans="9:9">
      <c r="I171" t="s">
        <v>1405</v>
      </c>
    </row>
    <row r="172" spans="9:9">
      <c r="I172" t="s">
        <v>1406</v>
      </c>
    </row>
    <row r="173" spans="9:9">
      <c r="I173" t="s">
        <v>1407</v>
      </c>
    </row>
    <row r="174" spans="9:9">
      <c r="I174" t="s">
        <v>1408</v>
      </c>
    </row>
    <row r="175" spans="9:9">
      <c r="I175" t="s">
        <v>1409</v>
      </c>
    </row>
    <row r="176" spans="9:9">
      <c r="I176" t="s">
        <v>1410</v>
      </c>
    </row>
    <row r="177" spans="9:9">
      <c r="I177" t="s">
        <v>1411</v>
      </c>
    </row>
    <row r="178" spans="9:9">
      <c r="I178" t="s">
        <v>1412</v>
      </c>
    </row>
    <row r="179" spans="9:9">
      <c r="I179" t="s">
        <v>1413</v>
      </c>
    </row>
    <row r="180" spans="9:9">
      <c r="I180" t="s">
        <v>1414</v>
      </c>
    </row>
    <row r="181" spans="9:9">
      <c r="I181" t="s">
        <v>1415</v>
      </c>
    </row>
    <row r="182" spans="9:9">
      <c r="I182" t="s">
        <v>1416</v>
      </c>
    </row>
    <row r="183" spans="9:9">
      <c r="I183" t="s">
        <v>1417</v>
      </c>
    </row>
    <row r="184" spans="9:9">
      <c r="I184" t="s">
        <v>1418</v>
      </c>
    </row>
    <row r="185" spans="9:9">
      <c r="I185" t="s">
        <v>1419</v>
      </c>
    </row>
    <row r="186" spans="9:9">
      <c r="I186" t="s">
        <v>1420</v>
      </c>
    </row>
    <row r="187" spans="9:9">
      <c r="I187" t="s">
        <v>1421</v>
      </c>
    </row>
    <row r="188" spans="9:9">
      <c r="I188" t="s">
        <v>1422</v>
      </c>
    </row>
    <row r="189" spans="9:9">
      <c r="I189" t="s">
        <v>1423</v>
      </c>
    </row>
    <row r="190" spans="9:9">
      <c r="I190" t="s">
        <v>1424</v>
      </c>
    </row>
    <row r="191" spans="9:9">
      <c r="I191" t="s">
        <v>1425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32" activePane="bottomLeft" state="frozen"/>
      <selection/>
      <selection pane="bottomLeft" activeCell="D55" sqref="D55"/>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271" t="s">
        <v>240</v>
      </c>
    </row>
    <row r="2" ht="15.5" spans="9:9">
      <c r="I2" s="258" t="s">
        <v>241</v>
      </c>
    </row>
    <row r="3" ht="15.5" spans="1:9">
      <c r="A3" s="258" t="s">
        <v>2</v>
      </c>
      <c r="I3" s="258" t="s">
        <v>3</v>
      </c>
    </row>
    <row r="4" ht="19.5" customHeight="1" spans="1:9">
      <c r="A4" s="259" t="s">
        <v>242</v>
      </c>
      <c r="B4" s="259"/>
      <c r="C4" s="259"/>
      <c r="D4" s="259" t="s">
        <v>243</v>
      </c>
      <c r="E4" s="259"/>
      <c r="F4" s="259"/>
      <c r="G4" s="259"/>
      <c r="H4" s="259"/>
      <c r="I4" s="259"/>
    </row>
    <row r="5" ht="19.5" customHeight="1" spans="1:9">
      <c r="A5" s="265" t="s">
        <v>244</v>
      </c>
      <c r="B5" s="265" t="s">
        <v>7</v>
      </c>
      <c r="C5" s="265" t="s">
        <v>245</v>
      </c>
      <c r="D5" s="265" t="s">
        <v>9</v>
      </c>
      <c r="E5" s="265" t="s">
        <v>7</v>
      </c>
      <c r="F5" s="259" t="s">
        <v>129</v>
      </c>
      <c r="G5" s="265" t="s">
        <v>246</v>
      </c>
      <c r="H5" s="265" t="s">
        <v>247</v>
      </c>
      <c r="I5" s="265" t="s">
        <v>248</v>
      </c>
    </row>
    <row r="6" ht="19.5" customHeight="1" spans="1:9">
      <c r="A6" s="265"/>
      <c r="B6" s="265"/>
      <c r="C6" s="265"/>
      <c r="D6" s="265"/>
      <c r="E6" s="265"/>
      <c r="F6" s="259" t="s">
        <v>124</v>
      </c>
      <c r="G6" s="265" t="s">
        <v>246</v>
      </c>
      <c r="H6" s="265"/>
      <c r="I6" s="265"/>
    </row>
    <row r="7" ht="19.5" customHeight="1" spans="1:9">
      <c r="A7" s="259" t="s">
        <v>249</v>
      </c>
      <c r="B7" s="259"/>
      <c r="C7" s="259" t="s">
        <v>11</v>
      </c>
      <c r="D7" s="259" t="s">
        <v>249</v>
      </c>
      <c r="E7" s="259"/>
      <c r="F7" s="259" t="s">
        <v>12</v>
      </c>
      <c r="G7" s="259" t="s">
        <v>20</v>
      </c>
      <c r="H7" s="259" t="s">
        <v>24</v>
      </c>
      <c r="I7" s="259" t="s">
        <v>28</v>
      </c>
    </row>
    <row r="8" ht="19.5" customHeight="1" spans="1:9">
      <c r="A8" s="260" t="s">
        <v>250</v>
      </c>
      <c r="B8" s="259" t="s">
        <v>11</v>
      </c>
      <c r="C8" s="262">
        <v>33896871.59</v>
      </c>
      <c r="D8" s="260" t="s">
        <v>14</v>
      </c>
      <c r="E8" s="259" t="s">
        <v>22</v>
      </c>
      <c r="F8" s="262"/>
      <c r="G8" s="262"/>
      <c r="H8" s="262"/>
      <c r="I8" s="262"/>
    </row>
    <row r="9" ht="19.5" customHeight="1" spans="1:9">
      <c r="A9" s="260" t="s">
        <v>251</v>
      </c>
      <c r="B9" s="259" t="s">
        <v>12</v>
      </c>
      <c r="C9" s="262">
        <v>62648822.22</v>
      </c>
      <c r="D9" s="260" t="s">
        <v>17</v>
      </c>
      <c r="E9" s="259" t="s">
        <v>26</v>
      </c>
      <c r="F9" s="262"/>
      <c r="G9" s="262"/>
      <c r="H9" s="262"/>
      <c r="I9" s="262"/>
    </row>
    <row r="10" ht="19.5" customHeight="1" spans="1:9">
      <c r="A10" s="260" t="s">
        <v>252</v>
      </c>
      <c r="B10" s="259" t="s">
        <v>20</v>
      </c>
      <c r="C10" s="262"/>
      <c r="D10" s="260" t="s">
        <v>21</v>
      </c>
      <c r="E10" s="259" t="s">
        <v>30</v>
      </c>
      <c r="F10" s="262"/>
      <c r="G10" s="262"/>
      <c r="H10" s="262"/>
      <c r="I10" s="262"/>
    </row>
    <row r="11" ht="19.5" customHeight="1" spans="1:9">
      <c r="A11" s="260"/>
      <c r="B11" s="259" t="s">
        <v>24</v>
      </c>
      <c r="C11" s="275"/>
      <c r="D11" s="260" t="s">
        <v>25</v>
      </c>
      <c r="E11" s="259" t="s">
        <v>34</v>
      </c>
      <c r="F11" s="262"/>
      <c r="G11" s="262"/>
      <c r="H11" s="262"/>
      <c r="I11" s="262"/>
    </row>
    <row r="12" ht="19.5" customHeight="1" spans="1:9">
      <c r="A12" s="260"/>
      <c r="B12" s="259" t="s">
        <v>28</v>
      </c>
      <c r="C12" s="275"/>
      <c r="D12" s="260" t="s">
        <v>29</v>
      </c>
      <c r="E12" s="259" t="s">
        <v>38</v>
      </c>
      <c r="F12" s="262"/>
      <c r="G12" s="262"/>
      <c r="H12" s="262"/>
      <c r="I12" s="262"/>
    </row>
    <row r="13" ht="19.5" customHeight="1" spans="1:9">
      <c r="A13" s="260"/>
      <c r="B13" s="259" t="s">
        <v>32</v>
      </c>
      <c r="C13" s="275"/>
      <c r="D13" s="260" t="s">
        <v>33</v>
      </c>
      <c r="E13" s="259" t="s">
        <v>42</v>
      </c>
      <c r="F13" s="262"/>
      <c r="G13" s="262"/>
      <c r="H13" s="262"/>
      <c r="I13" s="262"/>
    </row>
    <row r="14" ht="19.5" customHeight="1" spans="1:9">
      <c r="A14" s="260"/>
      <c r="B14" s="259" t="s">
        <v>36</v>
      </c>
      <c r="C14" s="275"/>
      <c r="D14" s="260" t="s">
        <v>37</v>
      </c>
      <c r="E14" s="259" t="s">
        <v>45</v>
      </c>
      <c r="F14" s="262"/>
      <c r="G14" s="262"/>
      <c r="H14" s="262"/>
      <c r="I14" s="262"/>
    </row>
    <row r="15" ht="19.5" customHeight="1" spans="1:9">
      <c r="A15" s="260"/>
      <c r="B15" s="259" t="s">
        <v>40</v>
      </c>
      <c r="C15" s="275"/>
      <c r="D15" s="260" t="s">
        <v>41</v>
      </c>
      <c r="E15" s="259" t="s">
        <v>48</v>
      </c>
      <c r="F15" s="262">
        <v>2049952.77</v>
      </c>
      <c r="G15" s="262">
        <v>2049952.77</v>
      </c>
      <c r="H15" s="262"/>
      <c r="I15" s="262"/>
    </row>
    <row r="16" ht="19.5" customHeight="1" spans="1:9">
      <c r="A16" s="260"/>
      <c r="B16" s="259" t="s">
        <v>43</v>
      </c>
      <c r="C16" s="275"/>
      <c r="D16" s="260" t="s">
        <v>44</v>
      </c>
      <c r="E16" s="259" t="s">
        <v>51</v>
      </c>
      <c r="F16" s="262">
        <v>586334.8</v>
      </c>
      <c r="G16" s="262">
        <v>586334.8</v>
      </c>
      <c r="H16" s="262"/>
      <c r="I16" s="262"/>
    </row>
    <row r="17" ht="19.5" customHeight="1" spans="1:9">
      <c r="A17" s="260"/>
      <c r="B17" s="259" t="s">
        <v>46</v>
      </c>
      <c r="C17" s="275"/>
      <c r="D17" s="260" t="s">
        <v>47</v>
      </c>
      <c r="E17" s="259" t="s">
        <v>54</v>
      </c>
      <c r="F17" s="262"/>
      <c r="G17" s="262"/>
      <c r="H17" s="262"/>
      <c r="I17" s="262"/>
    </row>
    <row r="18" ht="19.5" customHeight="1" spans="1:9">
      <c r="A18" s="260"/>
      <c r="B18" s="259" t="s">
        <v>49</v>
      </c>
      <c r="C18" s="275"/>
      <c r="D18" s="260" t="s">
        <v>50</v>
      </c>
      <c r="E18" s="259" t="s">
        <v>57</v>
      </c>
      <c r="F18" s="262">
        <v>2914622.22</v>
      </c>
      <c r="G18" s="262">
        <v>265800</v>
      </c>
      <c r="H18" s="262">
        <v>2648822.22</v>
      </c>
      <c r="I18" s="262"/>
    </row>
    <row r="19" ht="19.5" customHeight="1" spans="1:9">
      <c r="A19" s="260"/>
      <c r="B19" s="259" t="s">
        <v>52</v>
      </c>
      <c r="C19" s="275"/>
      <c r="D19" s="260" t="s">
        <v>53</v>
      </c>
      <c r="E19" s="259" t="s">
        <v>60</v>
      </c>
      <c r="F19" s="262">
        <v>34327021.3</v>
      </c>
      <c r="G19" s="262">
        <v>34327021.3</v>
      </c>
      <c r="H19" s="262"/>
      <c r="I19" s="262"/>
    </row>
    <row r="20" ht="19.5" customHeight="1" spans="1:9">
      <c r="A20" s="260"/>
      <c r="B20" s="259" t="s">
        <v>55</v>
      </c>
      <c r="C20" s="275"/>
      <c r="D20" s="260" t="s">
        <v>56</v>
      </c>
      <c r="E20" s="259" t="s">
        <v>63</v>
      </c>
      <c r="F20" s="262"/>
      <c r="G20" s="262"/>
      <c r="H20" s="262"/>
      <c r="I20" s="262"/>
    </row>
    <row r="21" ht="19.5" customHeight="1" spans="1:9">
      <c r="A21" s="260"/>
      <c r="B21" s="259" t="s">
        <v>58</v>
      </c>
      <c r="C21" s="275"/>
      <c r="D21" s="260" t="s">
        <v>59</v>
      </c>
      <c r="E21" s="259" t="s">
        <v>66</v>
      </c>
      <c r="F21" s="262"/>
      <c r="G21" s="262"/>
      <c r="H21" s="262"/>
      <c r="I21" s="262"/>
    </row>
    <row r="22" ht="19.5" customHeight="1" spans="1:9">
      <c r="A22" s="260"/>
      <c r="B22" s="259" t="s">
        <v>61</v>
      </c>
      <c r="C22" s="275"/>
      <c r="D22" s="260" t="s">
        <v>62</v>
      </c>
      <c r="E22" s="259" t="s">
        <v>69</v>
      </c>
      <c r="F22" s="262"/>
      <c r="G22" s="262"/>
      <c r="H22" s="262"/>
      <c r="I22" s="262"/>
    </row>
    <row r="23" ht="19.5" customHeight="1" spans="1:9">
      <c r="A23" s="260"/>
      <c r="B23" s="259" t="s">
        <v>64</v>
      </c>
      <c r="C23" s="275"/>
      <c r="D23" s="260" t="s">
        <v>65</v>
      </c>
      <c r="E23" s="259" t="s">
        <v>72</v>
      </c>
      <c r="F23" s="262"/>
      <c r="G23" s="262"/>
      <c r="H23" s="262"/>
      <c r="I23" s="262"/>
    </row>
    <row r="24" ht="19.5" customHeight="1" spans="1:9">
      <c r="A24" s="260"/>
      <c r="B24" s="259" t="s">
        <v>67</v>
      </c>
      <c r="C24" s="275"/>
      <c r="D24" s="260" t="s">
        <v>68</v>
      </c>
      <c r="E24" s="259" t="s">
        <v>75</v>
      </c>
      <c r="F24" s="262"/>
      <c r="G24" s="262"/>
      <c r="H24" s="262"/>
      <c r="I24" s="262"/>
    </row>
    <row r="25" ht="19.5" customHeight="1" spans="1:9">
      <c r="A25" s="260"/>
      <c r="B25" s="259" t="s">
        <v>70</v>
      </c>
      <c r="C25" s="275"/>
      <c r="D25" s="260" t="s">
        <v>71</v>
      </c>
      <c r="E25" s="259" t="s">
        <v>78</v>
      </c>
      <c r="F25" s="262"/>
      <c r="G25" s="262"/>
      <c r="H25" s="262"/>
      <c r="I25" s="262"/>
    </row>
    <row r="26" ht="19.5" customHeight="1" spans="1:9">
      <c r="A26" s="260"/>
      <c r="B26" s="259" t="s">
        <v>73</v>
      </c>
      <c r="C26" s="275"/>
      <c r="D26" s="260" t="s">
        <v>74</v>
      </c>
      <c r="E26" s="259" t="s">
        <v>81</v>
      </c>
      <c r="F26" s="262">
        <v>551398</v>
      </c>
      <c r="G26" s="262">
        <v>551398</v>
      </c>
      <c r="H26" s="262"/>
      <c r="I26" s="262"/>
    </row>
    <row r="27" ht="19.5" customHeight="1" spans="1:9">
      <c r="A27" s="260"/>
      <c r="B27" s="259" t="s">
        <v>76</v>
      </c>
      <c r="C27" s="275"/>
      <c r="D27" s="260" t="s">
        <v>77</v>
      </c>
      <c r="E27" s="259" t="s">
        <v>84</v>
      </c>
      <c r="F27" s="262"/>
      <c r="G27" s="262"/>
      <c r="H27" s="262"/>
      <c r="I27" s="262"/>
    </row>
    <row r="28" ht="19.5" customHeight="1" spans="1:9">
      <c r="A28" s="260"/>
      <c r="B28" s="259" t="s">
        <v>79</v>
      </c>
      <c r="C28" s="275"/>
      <c r="D28" s="260" t="s">
        <v>80</v>
      </c>
      <c r="E28" s="259" t="s">
        <v>87</v>
      </c>
      <c r="F28" s="262"/>
      <c r="G28" s="262"/>
      <c r="H28" s="262"/>
      <c r="I28" s="262"/>
    </row>
    <row r="29" ht="19.5" customHeight="1" spans="1:9">
      <c r="A29" s="260"/>
      <c r="B29" s="259" t="s">
        <v>82</v>
      </c>
      <c r="C29" s="275"/>
      <c r="D29" s="260" t="s">
        <v>83</v>
      </c>
      <c r="E29" s="259" t="s">
        <v>90</v>
      </c>
      <c r="F29" s="262"/>
      <c r="G29" s="262"/>
      <c r="H29" s="262"/>
      <c r="I29" s="262"/>
    </row>
    <row r="30" ht="19.5" customHeight="1" spans="1:9">
      <c r="A30" s="260"/>
      <c r="B30" s="259" t="s">
        <v>85</v>
      </c>
      <c r="C30" s="275"/>
      <c r="D30" s="260" t="s">
        <v>86</v>
      </c>
      <c r="E30" s="259" t="s">
        <v>93</v>
      </c>
      <c r="F30" s="262">
        <v>60000000</v>
      </c>
      <c r="G30" s="262"/>
      <c r="H30" s="262">
        <v>60000000</v>
      </c>
      <c r="I30" s="262"/>
    </row>
    <row r="31" ht="19.5" customHeight="1" spans="1:9">
      <c r="A31" s="260"/>
      <c r="B31" s="259" t="s">
        <v>88</v>
      </c>
      <c r="C31" s="275"/>
      <c r="D31" s="260" t="s">
        <v>89</v>
      </c>
      <c r="E31" s="259" t="s">
        <v>96</v>
      </c>
      <c r="F31" s="262"/>
      <c r="G31" s="262"/>
      <c r="H31" s="262"/>
      <c r="I31" s="262"/>
    </row>
    <row r="32" ht="19.5" customHeight="1" spans="1:9">
      <c r="A32" s="260"/>
      <c r="B32" s="259" t="s">
        <v>91</v>
      </c>
      <c r="C32" s="275"/>
      <c r="D32" s="260" t="s">
        <v>92</v>
      </c>
      <c r="E32" s="259" t="s">
        <v>100</v>
      </c>
      <c r="F32" s="262"/>
      <c r="G32" s="262"/>
      <c r="H32" s="262"/>
      <c r="I32" s="262"/>
    </row>
    <row r="33" ht="19.5" customHeight="1" spans="1:9">
      <c r="A33" s="260"/>
      <c r="B33" s="259" t="s">
        <v>94</v>
      </c>
      <c r="C33" s="275"/>
      <c r="D33" s="260" t="s">
        <v>95</v>
      </c>
      <c r="E33" s="259" t="s">
        <v>104</v>
      </c>
      <c r="F33" s="262"/>
      <c r="G33" s="262"/>
      <c r="H33" s="262"/>
      <c r="I33" s="262"/>
    </row>
    <row r="34" ht="19.5" customHeight="1" spans="1:9">
      <c r="A34" s="259" t="s">
        <v>97</v>
      </c>
      <c r="B34" s="259" t="s">
        <v>98</v>
      </c>
      <c r="C34" s="262">
        <v>96545693.81</v>
      </c>
      <c r="D34" s="259" t="s">
        <v>99</v>
      </c>
      <c r="E34" s="259" t="s">
        <v>108</v>
      </c>
      <c r="F34" s="262">
        <v>100429329.09</v>
      </c>
      <c r="G34" s="262">
        <v>37780506.87</v>
      </c>
      <c r="H34" s="262">
        <v>62648822.22</v>
      </c>
      <c r="I34" s="262"/>
    </row>
    <row r="35" ht="19.5" customHeight="1" spans="1:9">
      <c r="A35" s="260" t="s">
        <v>253</v>
      </c>
      <c r="B35" s="259" t="s">
        <v>102</v>
      </c>
      <c r="C35" s="262">
        <v>9091275.24</v>
      </c>
      <c r="D35" s="260" t="s">
        <v>254</v>
      </c>
      <c r="E35" s="259" t="s">
        <v>111</v>
      </c>
      <c r="F35" s="262">
        <v>5207639.96</v>
      </c>
      <c r="G35" s="262">
        <v>5207639.96</v>
      </c>
      <c r="H35" s="262">
        <v>0</v>
      </c>
      <c r="I35" s="262"/>
    </row>
    <row r="36" ht="19.5" customHeight="1" spans="1:9">
      <c r="A36" s="260" t="s">
        <v>250</v>
      </c>
      <c r="B36" s="259" t="s">
        <v>106</v>
      </c>
      <c r="C36" s="262">
        <v>9091275.24</v>
      </c>
      <c r="D36" s="260"/>
      <c r="E36" s="259" t="s">
        <v>255</v>
      </c>
      <c r="F36" s="275"/>
      <c r="G36" s="275"/>
      <c r="H36" s="275"/>
      <c r="I36" s="275"/>
    </row>
    <row r="37" ht="19.5" customHeight="1" spans="1:9">
      <c r="A37" s="260" t="s">
        <v>251</v>
      </c>
      <c r="B37" s="259" t="s">
        <v>110</v>
      </c>
      <c r="C37" s="262">
        <v>0</v>
      </c>
      <c r="D37" s="259"/>
      <c r="E37" s="259" t="s">
        <v>256</v>
      </c>
      <c r="F37" s="275"/>
      <c r="G37" s="275"/>
      <c r="H37" s="275"/>
      <c r="I37" s="275"/>
    </row>
    <row r="38" ht="19.5" customHeight="1" spans="1:9">
      <c r="A38" s="260" t="s">
        <v>252</v>
      </c>
      <c r="B38" s="259" t="s">
        <v>15</v>
      </c>
      <c r="C38" s="262"/>
      <c r="D38" s="260"/>
      <c r="E38" s="259" t="s">
        <v>257</v>
      </c>
      <c r="F38" s="275"/>
      <c r="G38" s="275"/>
      <c r="H38" s="275"/>
      <c r="I38" s="275"/>
    </row>
    <row r="39" ht="19.5" customHeight="1" spans="1:9">
      <c r="A39" s="259" t="s">
        <v>109</v>
      </c>
      <c r="B39" s="259" t="s">
        <v>18</v>
      </c>
      <c r="C39" s="262">
        <v>105636969.05</v>
      </c>
      <c r="D39" s="259" t="s">
        <v>109</v>
      </c>
      <c r="E39" s="259" t="s">
        <v>258</v>
      </c>
      <c r="F39" s="262">
        <v>105636969.05</v>
      </c>
      <c r="G39" s="262">
        <v>42988146.83</v>
      </c>
      <c r="H39" s="262">
        <v>62648822.22</v>
      </c>
      <c r="I39" s="262"/>
    </row>
    <row r="40" ht="19.5" customHeight="1" spans="1:9">
      <c r="A40" s="272" t="s">
        <v>259</v>
      </c>
      <c r="B40" s="272"/>
      <c r="C40" s="272"/>
      <c r="D40" s="272"/>
      <c r="E40" s="272"/>
      <c r="F40" s="272"/>
      <c r="G40" s="272"/>
      <c r="H40" s="272"/>
      <c r="I40" s="2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47"/>
  <sheetViews>
    <sheetView workbookViewId="0">
      <pane xSplit="4" ySplit="9" topLeftCell="N41" activePane="bottomRight" state="frozen"/>
      <selection/>
      <selection pane="topRight"/>
      <selection pane="bottomLeft"/>
      <selection pane="bottomRight" activeCell="O63" sqref="O63"/>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271" t="s">
        <v>260</v>
      </c>
    </row>
    <row r="2" ht="15.5" spans="20:20">
      <c r="T2" s="258" t="s">
        <v>261</v>
      </c>
    </row>
    <row r="3" ht="15.5" spans="1:20">
      <c r="A3" s="258" t="s">
        <v>2</v>
      </c>
      <c r="T3" s="258" t="s">
        <v>3</v>
      </c>
    </row>
    <row r="4" ht="19.5" customHeight="1" spans="1:20">
      <c r="A4" s="265" t="s">
        <v>6</v>
      </c>
      <c r="B4" s="265"/>
      <c r="C4" s="265"/>
      <c r="D4" s="265"/>
      <c r="E4" s="265" t="s">
        <v>262</v>
      </c>
      <c r="F4" s="265"/>
      <c r="G4" s="265"/>
      <c r="H4" s="265" t="s">
        <v>263</v>
      </c>
      <c r="I4" s="265"/>
      <c r="J4" s="265"/>
      <c r="K4" s="265" t="s">
        <v>264</v>
      </c>
      <c r="L4" s="265"/>
      <c r="M4" s="265"/>
      <c r="N4" s="265"/>
      <c r="O4" s="265"/>
      <c r="P4" s="265" t="s">
        <v>107</v>
      </c>
      <c r="Q4" s="265"/>
      <c r="R4" s="265"/>
      <c r="S4" s="265"/>
      <c r="T4" s="265"/>
    </row>
    <row r="5" ht="19.5" customHeight="1" spans="1:20">
      <c r="A5" s="265" t="s">
        <v>122</v>
      </c>
      <c r="B5" s="265"/>
      <c r="C5" s="265"/>
      <c r="D5" s="265" t="s">
        <v>123</v>
      </c>
      <c r="E5" s="265" t="s">
        <v>129</v>
      </c>
      <c r="F5" s="265" t="s">
        <v>265</v>
      </c>
      <c r="G5" s="265" t="s">
        <v>266</v>
      </c>
      <c r="H5" s="265" t="s">
        <v>129</v>
      </c>
      <c r="I5" s="265" t="s">
        <v>217</v>
      </c>
      <c r="J5" s="265" t="s">
        <v>218</v>
      </c>
      <c r="K5" s="265" t="s">
        <v>129</v>
      </c>
      <c r="L5" s="265" t="s">
        <v>217</v>
      </c>
      <c r="M5" s="265"/>
      <c r="N5" s="265" t="s">
        <v>217</v>
      </c>
      <c r="O5" s="265" t="s">
        <v>218</v>
      </c>
      <c r="P5" s="265" t="s">
        <v>129</v>
      </c>
      <c r="Q5" s="265" t="s">
        <v>265</v>
      </c>
      <c r="R5" s="265" t="s">
        <v>266</v>
      </c>
      <c r="S5" s="265" t="s">
        <v>266</v>
      </c>
      <c r="T5" s="265"/>
    </row>
    <row r="6" ht="19.5" customHeight="1" spans="1:20">
      <c r="A6" s="265"/>
      <c r="B6" s="265"/>
      <c r="C6" s="265"/>
      <c r="D6" s="265"/>
      <c r="E6" s="265"/>
      <c r="F6" s="265"/>
      <c r="G6" s="265" t="s">
        <v>124</v>
      </c>
      <c r="H6" s="265"/>
      <c r="I6" s="265" t="s">
        <v>267</v>
      </c>
      <c r="J6" s="265" t="s">
        <v>124</v>
      </c>
      <c r="K6" s="265"/>
      <c r="L6" s="265" t="s">
        <v>124</v>
      </c>
      <c r="M6" s="265" t="s">
        <v>268</v>
      </c>
      <c r="N6" s="265" t="s">
        <v>267</v>
      </c>
      <c r="O6" s="265" t="s">
        <v>124</v>
      </c>
      <c r="P6" s="265"/>
      <c r="Q6" s="265"/>
      <c r="R6" s="265" t="s">
        <v>124</v>
      </c>
      <c r="S6" s="265" t="s">
        <v>269</v>
      </c>
      <c r="T6" s="265" t="s">
        <v>270</v>
      </c>
    </row>
    <row r="7" ht="19.5" customHeight="1" spans="1:20">
      <c r="A7" s="265"/>
      <c r="B7" s="265"/>
      <c r="C7" s="265"/>
      <c r="D7" s="265"/>
      <c r="E7" s="265"/>
      <c r="F7" s="265"/>
      <c r="G7" s="265"/>
      <c r="H7" s="265"/>
      <c r="I7" s="265"/>
      <c r="J7" s="265"/>
      <c r="K7" s="265"/>
      <c r="L7" s="265"/>
      <c r="M7" s="265"/>
      <c r="N7" s="265"/>
      <c r="O7" s="265"/>
      <c r="P7" s="265"/>
      <c r="Q7" s="265"/>
      <c r="R7" s="265"/>
      <c r="S7" s="265"/>
      <c r="T7" s="265"/>
    </row>
    <row r="8" ht="19.5" customHeight="1" spans="1:20">
      <c r="A8" s="265" t="s">
        <v>126</v>
      </c>
      <c r="B8" s="265" t="s">
        <v>127</v>
      </c>
      <c r="C8" s="265" t="s">
        <v>128</v>
      </c>
      <c r="D8" s="265" t="s">
        <v>10</v>
      </c>
      <c r="E8" s="259" t="s">
        <v>11</v>
      </c>
      <c r="F8" s="259" t="s">
        <v>12</v>
      </c>
      <c r="G8" s="259" t="s">
        <v>20</v>
      </c>
      <c r="H8" s="259" t="s">
        <v>24</v>
      </c>
      <c r="I8" s="259" t="s">
        <v>28</v>
      </c>
      <c r="J8" s="259" t="s">
        <v>32</v>
      </c>
      <c r="K8" s="259" t="s">
        <v>36</v>
      </c>
      <c r="L8" s="259" t="s">
        <v>40</v>
      </c>
      <c r="M8" s="259" t="s">
        <v>43</v>
      </c>
      <c r="N8" s="259" t="s">
        <v>46</v>
      </c>
      <c r="O8" s="259" t="s">
        <v>49</v>
      </c>
      <c r="P8" s="259" t="s">
        <v>52</v>
      </c>
      <c r="Q8" s="259" t="s">
        <v>55</v>
      </c>
      <c r="R8" s="259" t="s">
        <v>58</v>
      </c>
      <c r="S8" s="259" t="s">
        <v>61</v>
      </c>
      <c r="T8" s="259" t="s">
        <v>64</v>
      </c>
    </row>
    <row r="9" ht="19.5" customHeight="1" spans="1:20">
      <c r="A9" s="265"/>
      <c r="B9" s="265"/>
      <c r="C9" s="265"/>
      <c r="D9" s="265" t="s">
        <v>129</v>
      </c>
      <c r="E9" s="262">
        <v>9091275.24</v>
      </c>
      <c r="F9" s="262">
        <v>0</v>
      </c>
      <c r="G9" s="262">
        <v>9091275.24</v>
      </c>
      <c r="H9" s="262">
        <v>33896871.59</v>
      </c>
      <c r="I9" s="262">
        <v>12784403.48</v>
      </c>
      <c r="J9" s="262">
        <v>21112468.11</v>
      </c>
      <c r="K9" s="262">
        <v>37780506.87</v>
      </c>
      <c r="L9" s="262">
        <v>12784403.48</v>
      </c>
      <c r="M9" s="262">
        <v>12136914.28</v>
      </c>
      <c r="N9" s="262">
        <v>647489.2</v>
      </c>
      <c r="O9" s="262">
        <v>24996103.39</v>
      </c>
      <c r="P9" s="262">
        <v>5207639.96</v>
      </c>
      <c r="Q9" s="262">
        <v>0</v>
      </c>
      <c r="R9" s="262">
        <v>5207639.96</v>
      </c>
      <c r="S9" s="262">
        <v>5207639.96</v>
      </c>
      <c r="T9" s="262">
        <v>0</v>
      </c>
    </row>
    <row r="10" ht="19.5" customHeight="1" spans="1:20">
      <c r="A10" s="272" t="s">
        <v>130</v>
      </c>
      <c r="B10" s="272"/>
      <c r="C10" s="272"/>
      <c r="D10" s="272" t="s">
        <v>131</v>
      </c>
      <c r="E10" s="262">
        <v>0</v>
      </c>
      <c r="F10" s="262">
        <v>0</v>
      </c>
      <c r="G10" s="262">
        <v>0</v>
      </c>
      <c r="H10" s="262">
        <v>2049952.77</v>
      </c>
      <c r="I10" s="262">
        <v>2049952.77</v>
      </c>
      <c r="J10" s="262"/>
      <c r="K10" s="262">
        <v>2049952.77</v>
      </c>
      <c r="L10" s="262">
        <v>2049952.77</v>
      </c>
      <c r="M10" s="262">
        <v>2038553.07</v>
      </c>
      <c r="N10" s="262">
        <v>11399.7</v>
      </c>
      <c r="O10" s="262"/>
      <c r="P10" s="262">
        <v>0</v>
      </c>
      <c r="Q10" s="262">
        <v>0</v>
      </c>
      <c r="R10" s="262">
        <v>0</v>
      </c>
      <c r="S10" s="262">
        <v>0</v>
      </c>
      <c r="T10" s="262">
        <v>0</v>
      </c>
    </row>
    <row r="11" ht="19.5" customHeight="1" spans="1:20">
      <c r="A11" s="272" t="s">
        <v>132</v>
      </c>
      <c r="B11" s="272"/>
      <c r="C11" s="272"/>
      <c r="D11" s="272" t="s">
        <v>133</v>
      </c>
      <c r="E11" s="262">
        <v>0</v>
      </c>
      <c r="F11" s="262">
        <v>0</v>
      </c>
      <c r="G11" s="262">
        <v>0</v>
      </c>
      <c r="H11" s="262">
        <v>1774859.17</v>
      </c>
      <c r="I11" s="262">
        <v>1774859.17</v>
      </c>
      <c r="J11" s="262"/>
      <c r="K11" s="262">
        <v>1774859.17</v>
      </c>
      <c r="L11" s="262">
        <v>1774859.17</v>
      </c>
      <c r="M11" s="262">
        <v>1763459.47</v>
      </c>
      <c r="N11" s="262">
        <v>11399.7</v>
      </c>
      <c r="O11" s="262"/>
      <c r="P11" s="262">
        <v>0</v>
      </c>
      <c r="Q11" s="262">
        <v>0</v>
      </c>
      <c r="R11" s="262">
        <v>0</v>
      </c>
      <c r="S11" s="262">
        <v>0</v>
      </c>
      <c r="T11" s="262">
        <v>0</v>
      </c>
    </row>
    <row r="12" ht="19.5" customHeight="1" spans="1:20">
      <c r="A12" s="272" t="s">
        <v>134</v>
      </c>
      <c r="B12" s="272"/>
      <c r="C12" s="272"/>
      <c r="D12" s="272" t="s">
        <v>135</v>
      </c>
      <c r="E12" s="262">
        <v>0</v>
      </c>
      <c r="F12" s="262">
        <v>0</v>
      </c>
      <c r="G12" s="262">
        <v>0</v>
      </c>
      <c r="H12" s="262">
        <v>569976.12</v>
      </c>
      <c r="I12" s="262">
        <v>569976.12</v>
      </c>
      <c r="J12" s="262"/>
      <c r="K12" s="262">
        <v>569976.12</v>
      </c>
      <c r="L12" s="262">
        <v>569976.12</v>
      </c>
      <c r="M12" s="262">
        <v>562176.12</v>
      </c>
      <c r="N12" s="262">
        <v>7800</v>
      </c>
      <c r="O12" s="262"/>
      <c r="P12" s="262">
        <v>0</v>
      </c>
      <c r="Q12" s="262">
        <v>0</v>
      </c>
      <c r="R12" s="262">
        <v>0</v>
      </c>
      <c r="S12" s="262">
        <v>0</v>
      </c>
      <c r="T12" s="262">
        <v>0</v>
      </c>
    </row>
    <row r="13" ht="19.5" customHeight="1" spans="1:20">
      <c r="A13" s="272" t="s">
        <v>136</v>
      </c>
      <c r="B13" s="272"/>
      <c r="C13" s="272"/>
      <c r="D13" s="272" t="s">
        <v>137</v>
      </c>
      <c r="E13" s="262">
        <v>0</v>
      </c>
      <c r="F13" s="262">
        <v>0</v>
      </c>
      <c r="G13" s="262">
        <v>0</v>
      </c>
      <c r="H13" s="262">
        <v>281900.2</v>
      </c>
      <c r="I13" s="262">
        <v>281900.2</v>
      </c>
      <c r="J13" s="262"/>
      <c r="K13" s="262">
        <v>281900.2</v>
      </c>
      <c r="L13" s="262">
        <v>281900.2</v>
      </c>
      <c r="M13" s="262">
        <v>278300.5</v>
      </c>
      <c r="N13" s="262">
        <v>3599.7</v>
      </c>
      <c r="O13" s="262"/>
      <c r="P13" s="262">
        <v>0</v>
      </c>
      <c r="Q13" s="262">
        <v>0</v>
      </c>
      <c r="R13" s="262">
        <v>0</v>
      </c>
      <c r="S13" s="262">
        <v>0</v>
      </c>
      <c r="T13" s="262">
        <v>0</v>
      </c>
    </row>
    <row r="14" ht="19.5" customHeight="1" spans="1:20">
      <c r="A14" s="272" t="s">
        <v>138</v>
      </c>
      <c r="B14" s="272"/>
      <c r="C14" s="272"/>
      <c r="D14" s="272" t="s">
        <v>139</v>
      </c>
      <c r="E14" s="262">
        <v>0</v>
      </c>
      <c r="F14" s="262">
        <v>0</v>
      </c>
      <c r="G14" s="262">
        <v>0</v>
      </c>
      <c r="H14" s="262">
        <v>853056.16</v>
      </c>
      <c r="I14" s="262">
        <v>853056.16</v>
      </c>
      <c r="J14" s="262"/>
      <c r="K14" s="262">
        <v>853056.16</v>
      </c>
      <c r="L14" s="262">
        <v>853056.16</v>
      </c>
      <c r="M14" s="262">
        <v>853056.16</v>
      </c>
      <c r="N14" s="262">
        <v>0</v>
      </c>
      <c r="O14" s="262"/>
      <c r="P14" s="262">
        <v>0</v>
      </c>
      <c r="Q14" s="262">
        <v>0</v>
      </c>
      <c r="R14" s="262">
        <v>0</v>
      </c>
      <c r="S14" s="262">
        <v>0</v>
      </c>
      <c r="T14" s="262">
        <v>0</v>
      </c>
    </row>
    <row r="15" ht="19.5" customHeight="1" spans="1:20">
      <c r="A15" s="272" t="s">
        <v>140</v>
      </c>
      <c r="B15" s="272"/>
      <c r="C15" s="272"/>
      <c r="D15" s="272" t="s">
        <v>141</v>
      </c>
      <c r="E15" s="262">
        <v>0</v>
      </c>
      <c r="F15" s="262">
        <v>0</v>
      </c>
      <c r="G15" s="262">
        <v>0</v>
      </c>
      <c r="H15" s="262">
        <v>69926.69</v>
      </c>
      <c r="I15" s="262">
        <v>69926.69</v>
      </c>
      <c r="J15" s="262"/>
      <c r="K15" s="262">
        <v>69926.69</v>
      </c>
      <c r="L15" s="262">
        <v>69926.69</v>
      </c>
      <c r="M15" s="262">
        <v>69926.69</v>
      </c>
      <c r="N15" s="262">
        <v>0</v>
      </c>
      <c r="O15" s="262"/>
      <c r="P15" s="262">
        <v>0</v>
      </c>
      <c r="Q15" s="262">
        <v>0</v>
      </c>
      <c r="R15" s="262">
        <v>0</v>
      </c>
      <c r="S15" s="262">
        <v>0</v>
      </c>
      <c r="T15" s="262">
        <v>0</v>
      </c>
    </row>
    <row r="16" ht="19.5" customHeight="1" spans="1:20">
      <c r="A16" s="272" t="s">
        <v>142</v>
      </c>
      <c r="B16" s="272"/>
      <c r="C16" s="272"/>
      <c r="D16" s="272" t="s">
        <v>143</v>
      </c>
      <c r="E16" s="262">
        <v>0</v>
      </c>
      <c r="F16" s="262">
        <v>0</v>
      </c>
      <c r="G16" s="262">
        <v>0</v>
      </c>
      <c r="H16" s="262">
        <v>275093.6</v>
      </c>
      <c r="I16" s="262">
        <v>275093.6</v>
      </c>
      <c r="J16" s="262"/>
      <c r="K16" s="262">
        <v>275093.6</v>
      </c>
      <c r="L16" s="262">
        <v>275093.6</v>
      </c>
      <c r="M16" s="262">
        <v>275093.6</v>
      </c>
      <c r="N16" s="262">
        <v>0</v>
      </c>
      <c r="O16" s="262"/>
      <c r="P16" s="262">
        <v>0</v>
      </c>
      <c r="Q16" s="262">
        <v>0</v>
      </c>
      <c r="R16" s="262">
        <v>0</v>
      </c>
      <c r="S16" s="262">
        <v>0</v>
      </c>
      <c r="T16" s="262">
        <v>0</v>
      </c>
    </row>
    <row r="17" ht="19.5" customHeight="1" spans="1:20">
      <c r="A17" s="272" t="s">
        <v>144</v>
      </c>
      <c r="B17" s="272"/>
      <c r="C17" s="272"/>
      <c r="D17" s="272" t="s">
        <v>145</v>
      </c>
      <c r="E17" s="262">
        <v>0</v>
      </c>
      <c r="F17" s="262">
        <v>0</v>
      </c>
      <c r="G17" s="262">
        <v>0</v>
      </c>
      <c r="H17" s="262">
        <v>275093.6</v>
      </c>
      <c r="I17" s="262">
        <v>275093.6</v>
      </c>
      <c r="J17" s="262"/>
      <c r="K17" s="262">
        <v>275093.6</v>
      </c>
      <c r="L17" s="262">
        <v>275093.6</v>
      </c>
      <c r="M17" s="262">
        <v>275093.6</v>
      </c>
      <c r="N17" s="262">
        <v>0</v>
      </c>
      <c r="O17" s="262"/>
      <c r="P17" s="262">
        <v>0</v>
      </c>
      <c r="Q17" s="262">
        <v>0</v>
      </c>
      <c r="R17" s="262">
        <v>0</v>
      </c>
      <c r="S17" s="262">
        <v>0</v>
      </c>
      <c r="T17" s="262">
        <v>0</v>
      </c>
    </row>
    <row r="18" ht="19.5" customHeight="1" spans="1:20">
      <c r="A18" s="272" t="s">
        <v>146</v>
      </c>
      <c r="B18" s="272"/>
      <c r="C18" s="272"/>
      <c r="D18" s="272" t="s">
        <v>147</v>
      </c>
      <c r="E18" s="262">
        <v>0</v>
      </c>
      <c r="F18" s="262">
        <v>0</v>
      </c>
      <c r="G18" s="262">
        <v>0</v>
      </c>
      <c r="H18" s="262">
        <v>586334.8</v>
      </c>
      <c r="I18" s="262">
        <v>586334.8</v>
      </c>
      <c r="J18" s="262"/>
      <c r="K18" s="262">
        <v>586334.8</v>
      </c>
      <c r="L18" s="262">
        <v>586334.8</v>
      </c>
      <c r="M18" s="262">
        <v>586334.8</v>
      </c>
      <c r="N18" s="262">
        <v>0</v>
      </c>
      <c r="O18" s="262"/>
      <c r="P18" s="262">
        <v>0</v>
      </c>
      <c r="Q18" s="262">
        <v>0</v>
      </c>
      <c r="R18" s="262">
        <v>0</v>
      </c>
      <c r="S18" s="262">
        <v>0</v>
      </c>
      <c r="T18" s="262">
        <v>0</v>
      </c>
    </row>
    <row r="19" ht="19.5" customHeight="1" spans="1:20">
      <c r="A19" s="272" t="s">
        <v>148</v>
      </c>
      <c r="B19" s="272"/>
      <c r="C19" s="272"/>
      <c r="D19" s="272" t="s">
        <v>149</v>
      </c>
      <c r="E19" s="262">
        <v>0</v>
      </c>
      <c r="F19" s="262">
        <v>0</v>
      </c>
      <c r="G19" s="262">
        <v>0</v>
      </c>
      <c r="H19" s="262">
        <v>586334.8</v>
      </c>
      <c r="I19" s="262">
        <v>586334.8</v>
      </c>
      <c r="J19" s="262"/>
      <c r="K19" s="262">
        <v>586334.8</v>
      </c>
      <c r="L19" s="262">
        <v>586334.8</v>
      </c>
      <c r="M19" s="262">
        <v>586334.8</v>
      </c>
      <c r="N19" s="262">
        <v>0</v>
      </c>
      <c r="O19" s="262"/>
      <c r="P19" s="262">
        <v>0</v>
      </c>
      <c r="Q19" s="262">
        <v>0</v>
      </c>
      <c r="R19" s="262">
        <v>0</v>
      </c>
      <c r="S19" s="262">
        <v>0</v>
      </c>
      <c r="T19" s="262">
        <v>0</v>
      </c>
    </row>
    <row r="20" ht="19.5" customHeight="1" spans="1:20">
      <c r="A20" s="272" t="s">
        <v>150</v>
      </c>
      <c r="B20" s="272"/>
      <c r="C20" s="272"/>
      <c r="D20" s="272" t="s">
        <v>151</v>
      </c>
      <c r="E20" s="262">
        <v>0</v>
      </c>
      <c r="F20" s="262">
        <v>0</v>
      </c>
      <c r="G20" s="262">
        <v>0</v>
      </c>
      <c r="H20" s="262">
        <v>96665.53</v>
      </c>
      <c r="I20" s="262">
        <v>96665.53</v>
      </c>
      <c r="J20" s="262"/>
      <c r="K20" s="262">
        <v>96665.53</v>
      </c>
      <c r="L20" s="262">
        <v>96665.53</v>
      </c>
      <c r="M20" s="262">
        <v>96665.53</v>
      </c>
      <c r="N20" s="262">
        <v>0</v>
      </c>
      <c r="O20" s="262"/>
      <c r="P20" s="262">
        <v>0</v>
      </c>
      <c r="Q20" s="262">
        <v>0</v>
      </c>
      <c r="R20" s="262">
        <v>0</v>
      </c>
      <c r="S20" s="262">
        <v>0</v>
      </c>
      <c r="T20" s="262">
        <v>0</v>
      </c>
    </row>
    <row r="21" ht="19.5" customHeight="1" spans="1:20">
      <c r="A21" s="272" t="s">
        <v>152</v>
      </c>
      <c r="B21" s="272"/>
      <c r="C21" s="272"/>
      <c r="D21" s="272" t="s">
        <v>153</v>
      </c>
      <c r="E21" s="262">
        <v>0</v>
      </c>
      <c r="F21" s="262">
        <v>0</v>
      </c>
      <c r="G21" s="262">
        <v>0</v>
      </c>
      <c r="H21" s="262">
        <v>186842.64</v>
      </c>
      <c r="I21" s="262">
        <v>186842.64</v>
      </c>
      <c r="J21" s="262"/>
      <c r="K21" s="262">
        <v>186842.64</v>
      </c>
      <c r="L21" s="262">
        <v>186842.64</v>
      </c>
      <c r="M21" s="262">
        <v>186842.64</v>
      </c>
      <c r="N21" s="262">
        <v>0</v>
      </c>
      <c r="O21" s="262"/>
      <c r="P21" s="262">
        <v>0</v>
      </c>
      <c r="Q21" s="262">
        <v>0</v>
      </c>
      <c r="R21" s="262">
        <v>0</v>
      </c>
      <c r="S21" s="262">
        <v>0</v>
      </c>
      <c r="T21" s="262">
        <v>0</v>
      </c>
    </row>
    <row r="22" ht="19.5" customHeight="1" spans="1:20">
      <c r="A22" s="272" t="s">
        <v>154</v>
      </c>
      <c r="B22" s="272"/>
      <c r="C22" s="272"/>
      <c r="D22" s="272" t="s">
        <v>155</v>
      </c>
      <c r="E22" s="262">
        <v>0</v>
      </c>
      <c r="F22" s="262">
        <v>0</v>
      </c>
      <c r="G22" s="262">
        <v>0</v>
      </c>
      <c r="H22" s="262">
        <v>255223</v>
      </c>
      <c r="I22" s="262">
        <v>255223</v>
      </c>
      <c r="J22" s="262"/>
      <c r="K22" s="262">
        <v>255223</v>
      </c>
      <c r="L22" s="262">
        <v>255223</v>
      </c>
      <c r="M22" s="262">
        <v>255223</v>
      </c>
      <c r="N22" s="262">
        <v>0</v>
      </c>
      <c r="O22" s="262"/>
      <c r="P22" s="262">
        <v>0</v>
      </c>
      <c r="Q22" s="262">
        <v>0</v>
      </c>
      <c r="R22" s="262">
        <v>0</v>
      </c>
      <c r="S22" s="262">
        <v>0</v>
      </c>
      <c r="T22" s="262">
        <v>0</v>
      </c>
    </row>
    <row r="23" ht="19.5" customHeight="1" spans="1:20">
      <c r="A23" s="272" t="s">
        <v>156</v>
      </c>
      <c r="B23" s="272"/>
      <c r="C23" s="272"/>
      <c r="D23" s="272" t="s">
        <v>157</v>
      </c>
      <c r="E23" s="262">
        <v>0</v>
      </c>
      <c r="F23" s="262">
        <v>0</v>
      </c>
      <c r="G23" s="262">
        <v>0</v>
      </c>
      <c r="H23" s="262">
        <v>47603.63</v>
      </c>
      <c r="I23" s="262">
        <v>47603.63</v>
      </c>
      <c r="J23" s="262"/>
      <c r="K23" s="262">
        <v>47603.63</v>
      </c>
      <c r="L23" s="262">
        <v>47603.63</v>
      </c>
      <c r="M23" s="262">
        <v>47603.63</v>
      </c>
      <c r="N23" s="262">
        <v>0</v>
      </c>
      <c r="O23" s="262"/>
      <c r="P23" s="262">
        <v>0</v>
      </c>
      <c r="Q23" s="262">
        <v>0</v>
      </c>
      <c r="R23" s="262">
        <v>0</v>
      </c>
      <c r="S23" s="262">
        <v>0</v>
      </c>
      <c r="T23" s="262">
        <v>0</v>
      </c>
    </row>
    <row r="24" ht="19.5" customHeight="1" spans="1:20">
      <c r="A24" s="272" t="s">
        <v>158</v>
      </c>
      <c r="B24" s="272"/>
      <c r="C24" s="272"/>
      <c r="D24" s="272" t="s">
        <v>159</v>
      </c>
      <c r="E24" s="262">
        <v>0</v>
      </c>
      <c r="F24" s="262">
        <v>0</v>
      </c>
      <c r="G24" s="262">
        <v>0</v>
      </c>
      <c r="H24" s="262">
        <v>265800</v>
      </c>
      <c r="I24" s="262"/>
      <c r="J24" s="262">
        <v>265800</v>
      </c>
      <c r="K24" s="262">
        <v>265800</v>
      </c>
      <c r="L24" s="262"/>
      <c r="M24" s="262"/>
      <c r="N24" s="262"/>
      <c r="O24" s="262">
        <v>265800</v>
      </c>
      <c r="P24" s="262">
        <v>0</v>
      </c>
      <c r="Q24" s="262">
        <v>0</v>
      </c>
      <c r="R24" s="262">
        <v>0</v>
      </c>
      <c r="S24" s="262">
        <v>0</v>
      </c>
      <c r="T24" s="262">
        <v>0</v>
      </c>
    </row>
    <row r="25" ht="19.5" customHeight="1" spans="1:20">
      <c r="A25" s="272" t="s">
        <v>160</v>
      </c>
      <c r="B25" s="272"/>
      <c r="C25" s="272"/>
      <c r="D25" s="272" t="s">
        <v>161</v>
      </c>
      <c r="E25" s="262">
        <v>0</v>
      </c>
      <c r="F25" s="262">
        <v>0</v>
      </c>
      <c r="G25" s="262">
        <v>0</v>
      </c>
      <c r="H25" s="262">
        <v>265800</v>
      </c>
      <c r="I25" s="262"/>
      <c r="J25" s="262">
        <v>265800</v>
      </c>
      <c r="K25" s="262">
        <v>265800</v>
      </c>
      <c r="L25" s="262"/>
      <c r="M25" s="262"/>
      <c r="N25" s="262"/>
      <c r="O25" s="262">
        <v>265800</v>
      </c>
      <c r="P25" s="262">
        <v>0</v>
      </c>
      <c r="Q25" s="262">
        <v>0</v>
      </c>
      <c r="R25" s="262">
        <v>0</v>
      </c>
      <c r="S25" s="262">
        <v>0</v>
      </c>
      <c r="T25" s="262">
        <v>0</v>
      </c>
    </row>
    <row r="26" ht="19.5" customHeight="1" spans="1:20">
      <c r="A26" s="272" t="s">
        <v>162</v>
      </c>
      <c r="B26" s="272"/>
      <c r="C26" s="272"/>
      <c r="D26" s="272" t="s">
        <v>163</v>
      </c>
      <c r="E26" s="262">
        <v>0</v>
      </c>
      <c r="F26" s="262">
        <v>0</v>
      </c>
      <c r="G26" s="262">
        <v>0</v>
      </c>
      <c r="H26" s="262">
        <v>265800</v>
      </c>
      <c r="I26" s="262"/>
      <c r="J26" s="262">
        <v>265800</v>
      </c>
      <c r="K26" s="262">
        <v>265800</v>
      </c>
      <c r="L26" s="262"/>
      <c r="M26" s="262"/>
      <c r="N26" s="262"/>
      <c r="O26" s="262">
        <v>265800</v>
      </c>
      <c r="P26" s="262">
        <v>0</v>
      </c>
      <c r="Q26" s="262">
        <v>0</v>
      </c>
      <c r="R26" s="262">
        <v>0</v>
      </c>
      <c r="S26" s="262">
        <v>0</v>
      </c>
      <c r="T26" s="262">
        <v>0</v>
      </c>
    </row>
    <row r="27" ht="19.5" customHeight="1" spans="1:20">
      <c r="A27" s="272" t="s">
        <v>168</v>
      </c>
      <c r="B27" s="272"/>
      <c r="C27" s="272"/>
      <c r="D27" s="272" t="s">
        <v>169</v>
      </c>
      <c r="E27" s="262">
        <v>9091275.24</v>
      </c>
      <c r="F27" s="262">
        <v>0</v>
      </c>
      <c r="G27" s="262">
        <v>9091275.24</v>
      </c>
      <c r="H27" s="262">
        <v>30443386.02</v>
      </c>
      <c r="I27" s="262">
        <v>9596717.91</v>
      </c>
      <c r="J27" s="262">
        <v>20846668.11</v>
      </c>
      <c r="K27" s="262">
        <v>34327021.3</v>
      </c>
      <c r="L27" s="262">
        <v>9596717.91</v>
      </c>
      <c r="M27" s="262">
        <v>8960628.41</v>
      </c>
      <c r="N27" s="262">
        <v>636089.5</v>
      </c>
      <c r="O27" s="262">
        <v>24730303.39</v>
      </c>
      <c r="P27" s="262">
        <v>5207639.96</v>
      </c>
      <c r="Q27" s="262">
        <v>0</v>
      </c>
      <c r="R27" s="262">
        <v>5207639.96</v>
      </c>
      <c r="S27" s="262">
        <v>5207639.96</v>
      </c>
      <c r="T27" s="262">
        <v>0</v>
      </c>
    </row>
    <row r="28" ht="19.5" customHeight="1" spans="1:20">
      <c r="A28" s="272" t="s">
        <v>170</v>
      </c>
      <c r="B28" s="272"/>
      <c r="C28" s="272"/>
      <c r="D28" s="272" t="s">
        <v>171</v>
      </c>
      <c r="E28" s="262">
        <v>9091275.24</v>
      </c>
      <c r="F28" s="262">
        <v>0</v>
      </c>
      <c r="G28" s="262">
        <v>9091275.24</v>
      </c>
      <c r="H28" s="262">
        <v>21981963.4</v>
      </c>
      <c r="I28" s="262">
        <v>9596717.91</v>
      </c>
      <c r="J28" s="262">
        <v>12385245.49</v>
      </c>
      <c r="K28" s="262">
        <v>25865598.68</v>
      </c>
      <c r="L28" s="262">
        <v>9596717.91</v>
      </c>
      <c r="M28" s="262">
        <v>8960628.41</v>
      </c>
      <c r="N28" s="262">
        <v>636089.5</v>
      </c>
      <c r="O28" s="262">
        <v>16268880.77</v>
      </c>
      <c r="P28" s="262">
        <v>5207639.96</v>
      </c>
      <c r="Q28" s="262">
        <v>0</v>
      </c>
      <c r="R28" s="262">
        <v>5207639.96</v>
      </c>
      <c r="S28" s="262">
        <v>5207639.96</v>
      </c>
      <c r="T28" s="262">
        <v>0</v>
      </c>
    </row>
    <row r="29" ht="19.5" customHeight="1" spans="1:20">
      <c r="A29" s="272" t="s">
        <v>172</v>
      </c>
      <c r="B29" s="272"/>
      <c r="C29" s="272"/>
      <c r="D29" s="272" t="s">
        <v>173</v>
      </c>
      <c r="E29" s="262">
        <v>0</v>
      </c>
      <c r="F29" s="262">
        <v>0</v>
      </c>
      <c r="G29" s="262">
        <v>0</v>
      </c>
      <c r="H29" s="262">
        <v>1968803.44</v>
      </c>
      <c r="I29" s="262">
        <v>1968803.44</v>
      </c>
      <c r="J29" s="262"/>
      <c r="K29" s="262">
        <v>1968803.44</v>
      </c>
      <c r="L29" s="262">
        <v>1968803.44</v>
      </c>
      <c r="M29" s="262">
        <v>1717154</v>
      </c>
      <c r="N29" s="262">
        <v>251649.44</v>
      </c>
      <c r="O29" s="262"/>
      <c r="P29" s="262">
        <v>0</v>
      </c>
      <c r="Q29" s="262">
        <v>0</v>
      </c>
      <c r="R29" s="262">
        <v>0</v>
      </c>
      <c r="S29" s="262">
        <v>0</v>
      </c>
      <c r="T29" s="262">
        <v>0</v>
      </c>
    </row>
    <row r="30" ht="19.5" customHeight="1" spans="1:20">
      <c r="A30" s="272" t="s">
        <v>174</v>
      </c>
      <c r="B30" s="272"/>
      <c r="C30" s="272"/>
      <c r="D30" s="272" t="s">
        <v>175</v>
      </c>
      <c r="E30" s="262">
        <v>0</v>
      </c>
      <c r="F30" s="262">
        <v>0</v>
      </c>
      <c r="G30" s="262">
        <v>0</v>
      </c>
      <c r="H30" s="262">
        <v>200000</v>
      </c>
      <c r="I30" s="262"/>
      <c r="J30" s="262">
        <v>200000</v>
      </c>
      <c r="K30" s="262">
        <v>200000</v>
      </c>
      <c r="L30" s="262"/>
      <c r="M30" s="262"/>
      <c r="N30" s="262"/>
      <c r="O30" s="262">
        <v>200000</v>
      </c>
      <c r="P30" s="262">
        <v>0</v>
      </c>
      <c r="Q30" s="262">
        <v>0</v>
      </c>
      <c r="R30" s="262">
        <v>0</v>
      </c>
      <c r="S30" s="262">
        <v>0</v>
      </c>
      <c r="T30" s="262">
        <v>0</v>
      </c>
    </row>
    <row r="31" ht="19.5" customHeight="1" spans="1:20">
      <c r="A31" s="272" t="s">
        <v>176</v>
      </c>
      <c r="B31" s="272"/>
      <c r="C31" s="272"/>
      <c r="D31" s="272" t="s">
        <v>177</v>
      </c>
      <c r="E31" s="262">
        <v>0</v>
      </c>
      <c r="F31" s="262">
        <v>0</v>
      </c>
      <c r="G31" s="262">
        <v>0</v>
      </c>
      <c r="H31" s="262">
        <v>336694.32</v>
      </c>
      <c r="I31" s="262"/>
      <c r="J31" s="262">
        <v>336694.32</v>
      </c>
      <c r="K31" s="262">
        <v>336694.32</v>
      </c>
      <c r="L31" s="262"/>
      <c r="M31" s="262"/>
      <c r="N31" s="262"/>
      <c r="O31" s="262">
        <v>336694.32</v>
      </c>
      <c r="P31" s="262">
        <v>0</v>
      </c>
      <c r="Q31" s="262">
        <v>0</v>
      </c>
      <c r="R31" s="262">
        <v>0</v>
      </c>
      <c r="S31" s="262">
        <v>0</v>
      </c>
      <c r="T31" s="262">
        <v>0</v>
      </c>
    </row>
    <row r="32" ht="19.5" customHeight="1" spans="1:20">
      <c r="A32" s="272" t="s">
        <v>178</v>
      </c>
      <c r="B32" s="272"/>
      <c r="C32" s="272"/>
      <c r="D32" s="272" t="s">
        <v>179</v>
      </c>
      <c r="E32" s="262">
        <v>9091275.24</v>
      </c>
      <c r="F32" s="262"/>
      <c r="G32" s="262">
        <v>9091275.24</v>
      </c>
      <c r="H32" s="262">
        <v>7363786.56</v>
      </c>
      <c r="I32" s="262"/>
      <c r="J32" s="262">
        <v>7363786.56</v>
      </c>
      <c r="K32" s="262">
        <v>11247421.84</v>
      </c>
      <c r="L32" s="262"/>
      <c r="M32" s="262"/>
      <c r="N32" s="262"/>
      <c r="O32" s="262">
        <v>11247421.84</v>
      </c>
      <c r="P32" s="262">
        <v>5207639.96</v>
      </c>
      <c r="Q32" s="262"/>
      <c r="R32" s="262">
        <v>5207639.96</v>
      </c>
      <c r="S32" s="262">
        <v>5207639.96</v>
      </c>
      <c r="T32" s="262">
        <v>0</v>
      </c>
    </row>
    <row r="33" ht="19.5" customHeight="1" spans="1:20">
      <c r="A33" s="272" t="s">
        <v>180</v>
      </c>
      <c r="B33" s="272"/>
      <c r="C33" s="272"/>
      <c r="D33" s="272" t="s">
        <v>181</v>
      </c>
      <c r="E33" s="262">
        <v>0</v>
      </c>
      <c r="F33" s="262">
        <v>0</v>
      </c>
      <c r="G33" s="262"/>
      <c r="H33" s="262">
        <v>1398333.41</v>
      </c>
      <c r="I33" s="262"/>
      <c r="J33" s="262">
        <v>1398333.41</v>
      </c>
      <c r="K33" s="262">
        <v>1398333.41</v>
      </c>
      <c r="L33" s="262"/>
      <c r="M33" s="262"/>
      <c r="N33" s="262"/>
      <c r="O33" s="262">
        <v>1398333.41</v>
      </c>
      <c r="P33" s="262">
        <v>0</v>
      </c>
      <c r="Q33" s="262">
        <v>0</v>
      </c>
      <c r="R33" s="262">
        <v>0</v>
      </c>
      <c r="S33" s="262">
        <v>0</v>
      </c>
      <c r="T33" s="262">
        <v>0</v>
      </c>
    </row>
    <row r="34" ht="19.5" customHeight="1" spans="1:20">
      <c r="A34" s="272" t="s">
        <v>182</v>
      </c>
      <c r="B34" s="272"/>
      <c r="C34" s="272"/>
      <c r="D34" s="272" t="s">
        <v>183</v>
      </c>
      <c r="E34" s="262">
        <v>0</v>
      </c>
      <c r="F34" s="262">
        <v>0</v>
      </c>
      <c r="G34" s="262"/>
      <c r="H34" s="262">
        <v>1247255.6</v>
      </c>
      <c r="I34" s="262"/>
      <c r="J34" s="262">
        <v>1247255.6</v>
      </c>
      <c r="K34" s="262">
        <v>1247255.6</v>
      </c>
      <c r="L34" s="262"/>
      <c r="M34" s="262"/>
      <c r="N34" s="262"/>
      <c r="O34" s="262">
        <v>1247255.6</v>
      </c>
      <c r="P34" s="262">
        <v>0</v>
      </c>
      <c r="Q34" s="262">
        <v>0</v>
      </c>
      <c r="R34" s="262">
        <v>0</v>
      </c>
      <c r="S34" s="262"/>
      <c r="T34" s="262">
        <v>0</v>
      </c>
    </row>
    <row r="35" ht="19.5" customHeight="1" spans="1:20">
      <c r="A35" s="272" t="s">
        <v>184</v>
      </c>
      <c r="B35" s="272"/>
      <c r="C35" s="272"/>
      <c r="D35" s="272" t="s">
        <v>185</v>
      </c>
      <c r="E35" s="262">
        <v>0</v>
      </c>
      <c r="F35" s="262">
        <v>0</v>
      </c>
      <c r="G35" s="262">
        <v>0</v>
      </c>
      <c r="H35" s="262">
        <v>250000</v>
      </c>
      <c r="I35" s="262"/>
      <c r="J35" s="262">
        <v>250000</v>
      </c>
      <c r="K35" s="262">
        <v>250000</v>
      </c>
      <c r="L35" s="262"/>
      <c r="M35" s="262"/>
      <c r="N35" s="262"/>
      <c r="O35" s="262">
        <v>250000</v>
      </c>
      <c r="P35" s="262">
        <v>0</v>
      </c>
      <c r="Q35" s="262">
        <v>0</v>
      </c>
      <c r="R35" s="262">
        <v>0</v>
      </c>
      <c r="S35" s="262">
        <v>0</v>
      </c>
      <c r="T35" s="262">
        <v>0</v>
      </c>
    </row>
    <row r="36" ht="19.5" customHeight="1" spans="1:20">
      <c r="A36" s="272" t="s">
        <v>186</v>
      </c>
      <c r="B36" s="272"/>
      <c r="C36" s="272"/>
      <c r="D36" s="272" t="s">
        <v>187</v>
      </c>
      <c r="E36" s="262">
        <v>0</v>
      </c>
      <c r="F36" s="262">
        <v>0</v>
      </c>
      <c r="G36" s="262">
        <v>0</v>
      </c>
      <c r="H36" s="262">
        <v>208484</v>
      </c>
      <c r="I36" s="262"/>
      <c r="J36" s="262">
        <v>208484</v>
      </c>
      <c r="K36" s="262">
        <v>208484</v>
      </c>
      <c r="L36" s="262"/>
      <c r="M36" s="262"/>
      <c r="N36" s="262"/>
      <c r="O36" s="262">
        <v>208484</v>
      </c>
      <c r="P36" s="262">
        <v>0</v>
      </c>
      <c r="Q36" s="262">
        <v>0</v>
      </c>
      <c r="R36" s="262">
        <v>0</v>
      </c>
      <c r="S36" s="262">
        <v>0</v>
      </c>
      <c r="T36" s="262">
        <v>0</v>
      </c>
    </row>
    <row r="37" ht="19.5" customHeight="1" spans="1:20">
      <c r="A37" s="272" t="s">
        <v>188</v>
      </c>
      <c r="B37" s="272"/>
      <c r="C37" s="272"/>
      <c r="D37" s="272" t="s">
        <v>189</v>
      </c>
      <c r="E37" s="262">
        <v>0</v>
      </c>
      <c r="F37" s="262">
        <v>0</v>
      </c>
      <c r="G37" s="262"/>
      <c r="H37" s="262">
        <v>442566</v>
      </c>
      <c r="I37" s="262"/>
      <c r="J37" s="262">
        <v>442566</v>
      </c>
      <c r="K37" s="262">
        <v>442566</v>
      </c>
      <c r="L37" s="262"/>
      <c r="M37" s="262"/>
      <c r="N37" s="262"/>
      <c r="O37" s="262">
        <v>442566</v>
      </c>
      <c r="P37" s="262">
        <v>0</v>
      </c>
      <c r="Q37" s="262">
        <v>0</v>
      </c>
      <c r="R37" s="262">
        <v>0</v>
      </c>
      <c r="S37" s="262">
        <v>0</v>
      </c>
      <c r="T37" s="262">
        <v>0</v>
      </c>
    </row>
    <row r="38" ht="19.5" customHeight="1" spans="1:20">
      <c r="A38" s="272" t="s">
        <v>190</v>
      </c>
      <c r="B38" s="272"/>
      <c r="C38" s="272"/>
      <c r="D38" s="272" t="s">
        <v>191</v>
      </c>
      <c r="E38" s="262">
        <v>0</v>
      </c>
      <c r="F38" s="262">
        <v>0</v>
      </c>
      <c r="G38" s="262"/>
      <c r="H38" s="262">
        <v>838125.6</v>
      </c>
      <c r="I38" s="262"/>
      <c r="J38" s="262">
        <v>838125.6</v>
      </c>
      <c r="K38" s="262">
        <v>838125.6</v>
      </c>
      <c r="L38" s="262"/>
      <c r="M38" s="262"/>
      <c r="N38" s="262"/>
      <c r="O38" s="262">
        <v>838125.6</v>
      </c>
      <c r="P38" s="262">
        <v>0</v>
      </c>
      <c r="Q38" s="262">
        <v>0</v>
      </c>
      <c r="R38" s="262">
        <v>0</v>
      </c>
      <c r="S38" s="262"/>
      <c r="T38" s="262">
        <v>0</v>
      </c>
    </row>
    <row r="39" ht="19.5" customHeight="1" spans="1:20">
      <c r="A39" s="272" t="s">
        <v>192</v>
      </c>
      <c r="B39" s="272"/>
      <c r="C39" s="272"/>
      <c r="D39" s="272" t="s">
        <v>193</v>
      </c>
      <c r="E39" s="262">
        <v>0</v>
      </c>
      <c r="F39" s="262">
        <v>0</v>
      </c>
      <c r="G39" s="262">
        <v>0</v>
      </c>
      <c r="H39" s="262">
        <v>7627914.47</v>
      </c>
      <c r="I39" s="262">
        <v>7627914.47</v>
      </c>
      <c r="J39" s="262"/>
      <c r="K39" s="262">
        <v>7627914.47</v>
      </c>
      <c r="L39" s="262">
        <v>7627914.47</v>
      </c>
      <c r="M39" s="262">
        <v>7243474.41</v>
      </c>
      <c r="N39" s="262">
        <v>384440.06</v>
      </c>
      <c r="O39" s="262"/>
      <c r="P39" s="262">
        <v>0</v>
      </c>
      <c r="Q39" s="262">
        <v>0</v>
      </c>
      <c r="R39" s="262">
        <v>0</v>
      </c>
      <c r="S39" s="262">
        <v>0</v>
      </c>
      <c r="T39" s="262">
        <v>0</v>
      </c>
    </row>
    <row r="40" ht="19.5" customHeight="1" spans="1:20">
      <c r="A40" s="272" t="s">
        <v>194</v>
      </c>
      <c r="B40" s="272"/>
      <c r="C40" s="272"/>
      <c r="D40" s="272" t="s">
        <v>195</v>
      </c>
      <c r="E40" s="262">
        <v>0</v>
      </c>
      <c r="F40" s="262">
        <v>0</v>
      </c>
      <c r="G40" s="262">
        <v>0</v>
      </c>
      <c r="H40" s="262">
        <v>100000</v>
      </c>
      <c r="I40" s="262"/>
      <c r="J40" s="262">
        <v>100000</v>
      </c>
      <c r="K40" s="262">
        <v>100000</v>
      </c>
      <c r="L40" s="262"/>
      <c r="M40" s="262"/>
      <c r="N40" s="262"/>
      <c r="O40" s="262">
        <v>100000</v>
      </c>
      <c r="P40" s="262">
        <v>0</v>
      </c>
      <c r="Q40" s="262">
        <v>0</v>
      </c>
      <c r="R40" s="262">
        <v>0</v>
      </c>
      <c r="S40" s="262">
        <v>0</v>
      </c>
      <c r="T40" s="262">
        <v>0</v>
      </c>
    </row>
    <row r="41" ht="19.5" customHeight="1" spans="1:20">
      <c r="A41" s="272" t="s">
        <v>196</v>
      </c>
      <c r="B41" s="272"/>
      <c r="C41" s="272"/>
      <c r="D41" s="272" t="s">
        <v>197</v>
      </c>
      <c r="E41" s="262">
        <v>0</v>
      </c>
      <c r="F41" s="262">
        <v>0</v>
      </c>
      <c r="G41" s="262">
        <v>0</v>
      </c>
      <c r="H41" s="262">
        <v>8461422.62</v>
      </c>
      <c r="I41" s="262"/>
      <c r="J41" s="262">
        <v>8461422.62</v>
      </c>
      <c r="K41" s="262">
        <v>8461422.62</v>
      </c>
      <c r="L41" s="262"/>
      <c r="M41" s="262"/>
      <c r="N41" s="262"/>
      <c r="O41" s="262">
        <v>8461422.62</v>
      </c>
      <c r="P41" s="262">
        <v>0</v>
      </c>
      <c r="Q41" s="262">
        <v>0</v>
      </c>
      <c r="R41" s="262">
        <v>0</v>
      </c>
      <c r="S41" s="262">
        <v>0</v>
      </c>
      <c r="T41" s="262">
        <v>0</v>
      </c>
    </row>
    <row r="42" ht="19.5" customHeight="1" spans="1:20">
      <c r="A42" s="272" t="s">
        <v>198</v>
      </c>
      <c r="B42" s="272"/>
      <c r="C42" s="272"/>
      <c r="D42" s="272" t="s">
        <v>199</v>
      </c>
      <c r="E42" s="262">
        <v>0</v>
      </c>
      <c r="F42" s="262">
        <v>0</v>
      </c>
      <c r="G42" s="262"/>
      <c r="H42" s="262">
        <v>6993122.62</v>
      </c>
      <c r="I42" s="262"/>
      <c r="J42" s="262">
        <v>6993122.62</v>
      </c>
      <c r="K42" s="262">
        <v>6993122.62</v>
      </c>
      <c r="L42" s="262"/>
      <c r="M42" s="262"/>
      <c r="N42" s="262"/>
      <c r="O42" s="262">
        <v>6993122.62</v>
      </c>
      <c r="P42" s="262">
        <v>0</v>
      </c>
      <c r="Q42" s="262">
        <v>0</v>
      </c>
      <c r="R42" s="262">
        <v>0</v>
      </c>
      <c r="S42" s="262"/>
      <c r="T42" s="262">
        <v>0</v>
      </c>
    </row>
    <row r="43" ht="19.5" customHeight="1" spans="1:20">
      <c r="A43" s="272" t="s">
        <v>200</v>
      </c>
      <c r="B43" s="272"/>
      <c r="C43" s="272"/>
      <c r="D43" s="272" t="s">
        <v>201</v>
      </c>
      <c r="E43" s="262">
        <v>0</v>
      </c>
      <c r="F43" s="262">
        <v>0</v>
      </c>
      <c r="G43" s="262">
        <v>0</v>
      </c>
      <c r="H43" s="262">
        <v>1468300</v>
      </c>
      <c r="I43" s="262"/>
      <c r="J43" s="262">
        <v>1468300</v>
      </c>
      <c r="K43" s="262">
        <v>1468300</v>
      </c>
      <c r="L43" s="262"/>
      <c r="M43" s="262"/>
      <c r="N43" s="262"/>
      <c r="O43" s="262">
        <v>1468300</v>
      </c>
      <c r="P43" s="262">
        <v>0</v>
      </c>
      <c r="Q43" s="262">
        <v>0</v>
      </c>
      <c r="R43" s="262">
        <v>0</v>
      </c>
      <c r="S43" s="262">
        <v>0</v>
      </c>
      <c r="T43" s="262">
        <v>0</v>
      </c>
    </row>
    <row r="44" ht="19.5" customHeight="1" spans="1:20">
      <c r="A44" s="272" t="s">
        <v>202</v>
      </c>
      <c r="B44" s="272"/>
      <c r="C44" s="272"/>
      <c r="D44" s="272" t="s">
        <v>203</v>
      </c>
      <c r="E44" s="262">
        <v>0</v>
      </c>
      <c r="F44" s="262">
        <v>0</v>
      </c>
      <c r="G44" s="262">
        <v>0</v>
      </c>
      <c r="H44" s="262">
        <v>551398</v>
      </c>
      <c r="I44" s="262">
        <v>551398</v>
      </c>
      <c r="J44" s="262"/>
      <c r="K44" s="262">
        <v>551398</v>
      </c>
      <c r="L44" s="262">
        <v>551398</v>
      </c>
      <c r="M44" s="262">
        <v>551398</v>
      </c>
      <c r="N44" s="262">
        <v>0</v>
      </c>
      <c r="O44" s="262"/>
      <c r="P44" s="262">
        <v>0</v>
      </c>
      <c r="Q44" s="262">
        <v>0</v>
      </c>
      <c r="R44" s="262">
        <v>0</v>
      </c>
      <c r="S44" s="262">
        <v>0</v>
      </c>
      <c r="T44" s="262">
        <v>0</v>
      </c>
    </row>
    <row r="45" ht="19.5" customHeight="1" spans="1:20">
      <c r="A45" s="272" t="s">
        <v>204</v>
      </c>
      <c r="B45" s="272"/>
      <c r="C45" s="272"/>
      <c r="D45" s="272" t="s">
        <v>205</v>
      </c>
      <c r="E45" s="262">
        <v>0</v>
      </c>
      <c r="F45" s="262">
        <v>0</v>
      </c>
      <c r="G45" s="262">
        <v>0</v>
      </c>
      <c r="H45" s="262">
        <v>551398</v>
      </c>
      <c r="I45" s="262">
        <v>551398</v>
      </c>
      <c r="J45" s="262"/>
      <c r="K45" s="262">
        <v>551398</v>
      </c>
      <c r="L45" s="262">
        <v>551398</v>
      </c>
      <c r="M45" s="262">
        <v>551398</v>
      </c>
      <c r="N45" s="262">
        <v>0</v>
      </c>
      <c r="O45" s="262"/>
      <c r="P45" s="262">
        <v>0</v>
      </c>
      <c r="Q45" s="262">
        <v>0</v>
      </c>
      <c r="R45" s="262">
        <v>0</v>
      </c>
      <c r="S45" s="262">
        <v>0</v>
      </c>
      <c r="T45" s="262">
        <v>0</v>
      </c>
    </row>
    <row r="46" ht="19.5" customHeight="1" spans="1:20">
      <c r="A46" s="272" t="s">
        <v>206</v>
      </c>
      <c r="B46" s="272"/>
      <c r="C46" s="272"/>
      <c r="D46" s="272" t="s">
        <v>207</v>
      </c>
      <c r="E46" s="262">
        <v>0</v>
      </c>
      <c r="F46" s="262">
        <v>0</v>
      </c>
      <c r="G46" s="262">
        <v>0</v>
      </c>
      <c r="H46" s="262">
        <v>551398</v>
      </c>
      <c r="I46" s="262">
        <v>551398</v>
      </c>
      <c r="J46" s="262"/>
      <c r="K46" s="262">
        <v>551398</v>
      </c>
      <c r="L46" s="262">
        <v>551398</v>
      </c>
      <c r="M46" s="262">
        <v>551398</v>
      </c>
      <c r="N46" s="262">
        <v>0</v>
      </c>
      <c r="O46" s="262"/>
      <c r="P46" s="262">
        <v>0</v>
      </c>
      <c r="Q46" s="262">
        <v>0</v>
      </c>
      <c r="R46" s="262">
        <v>0</v>
      </c>
      <c r="S46" s="262">
        <v>0</v>
      </c>
      <c r="T46" s="262">
        <v>0</v>
      </c>
    </row>
    <row r="47" ht="19.5" customHeight="1" spans="1:20">
      <c r="A47" s="272" t="s">
        <v>271</v>
      </c>
      <c r="B47" s="272"/>
      <c r="C47" s="272"/>
      <c r="D47" s="272"/>
      <c r="E47" s="272"/>
      <c r="F47" s="272"/>
      <c r="G47" s="272"/>
      <c r="H47" s="272"/>
      <c r="I47" s="272"/>
      <c r="J47" s="272"/>
      <c r="K47" s="272"/>
      <c r="L47" s="272"/>
      <c r="M47" s="272"/>
      <c r="N47" s="272"/>
      <c r="O47" s="272"/>
      <c r="P47" s="272"/>
      <c r="Q47" s="272"/>
      <c r="R47" s="272"/>
      <c r="S47" s="272"/>
      <c r="T47" s="272"/>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topLeftCell="A12" workbookViewId="0">
      <selection activeCell="M35" sqref="M35"/>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271" t="s">
        <v>272</v>
      </c>
    </row>
    <row r="2" spans="9:9">
      <c r="I2" s="274" t="s">
        <v>273</v>
      </c>
    </row>
    <row r="3" spans="1:9">
      <c r="A3" s="274" t="s">
        <v>2</v>
      </c>
      <c r="I3" s="274" t="s">
        <v>3</v>
      </c>
    </row>
    <row r="4" ht="19.5" customHeight="1" spans="1:9">
      <c r="A4" s="265" t="s">
        <v>268</v>
      </c>
      <c r="B4" s="265"/>
      <c r="C4" s="265"/>
      <c r="D4" s="265" t="s">
        <v>267</v>
      </c>
      <c r="E4" s="265"/>
      <c r="F4" s="265"/>
      <c r="G4" s="265"/>
      <c r="H4" s="265"/>
      <c r="I4" s="265"/>
    </row>
    <row r="5" ht="19.5" customHeight="1" spans="1:9">
      <c r="A5" s="265" t="s">
        <v>274</v>
      </c>
      <c r="B5" s="265" t="s">
        <v>123</v>
      </c>
      <c r="C5" s="265" t="s">
        <v>8</v>
      </c>
      <c r="D5" s="265" t="s">
        <v>274</v>
      </c>
      <c r="E5" s="265" t="s">
        <v>123</v>
      </c>
      <c r="F5" s="265" t="s">
        <v>8</v>
      </c>
      <c r="G5" s="265" t="s">
        <v>274</v>
      </c>
      <c r="H5" s="265" t="s">
        <v>123</v>
      </c>
      <c r="I5" s="265" t="s">
        <v>8</v>
      </c>
    </row>
    <row r="6" ht="19.5" customHeight="1" spans="1:9">
      <c r="A6" s="265"/>
      <c r="B6" s="265"/>
      <c r="C6" s="265"/>
      <c r="D6" s="265"/>
      <c r="E6" s="265"/>
      <c r="F6" s="265"/>
      <c r="G6" s="265"/>
      <c r="H6" s="265"/>
      <c r="I6" s="265"/>
    </row>
    <row r="7" ht="19.5" customHeight="1" spans="1:9">
      <c r="A7" s="260" t="s">
        <v>275</v>
      </c>
      <c r="B7" s="260" t="s">
        <v>276</v>
      </c>
      <c r="C7" s="262">
        <v>7761344.06</v>
      </c>
      <c r="D7" s="260" t="s">
        <v>277</v>
      </c>
      <c r="E7" s="260" t="s">
        <v>278</v>
      </c>
      <c r="F7" s="262">
        <v>467689.2</v>
      </c>
      <c r="G7" s="260" t="s">
        <v>279</v>
      </c>
      <c r="H7" s="260" t="s">
        <v>280</v>
      </c>
      <c r="I7" s="262">
        <v>179800</v>
      </c>
    </row>
    <row r="8" ht="19.5" customHeight="1" spans="1:9">
      <c r="A8" s="260" t="s">
        <v>281</v>
      </c>
      <c r="B8" s="260" t="s">
        <v>282</v>
      </c>
      <c r="C8" s="262">
        <v>2217500</v>
      </c>
      <c r="D8" s="260" t="s">
        <v>283</v>
      </c>
      <c r="E8" s="260" t="s">
        <v>284</v>
      </c>
      <c r="F8" s="262">
        <v>122000</v>
      </c>
      <c r="G8" s="260" t="s">
        <v>285</v>
      </c>
      <c r="H8" s="260" t="s">
        <v>286</v>
      </c>
      <c r="I8" s="262">
        <v>0</v>
      </c>
    </row>
    <row r="9" ht="19.5" customHeight="1" spans="1:9">
      <c r="A9" s="260" t="s">
        <v>287</v>
      </c>
      <c r="B9" s="260" t="s">
        <v>288</v>
      </c>
      <c r="C9" s="262">
        <v>847145</v>
      </c>
      <c r="D9" s="260" t="s">
        <v>289</v>
      </c>
      <c r="E9" s="260" t="s">
        <v>290</v>
      </c>
      <c r="F9" s="262">
        <v>0</v>
      </c>
      <c r="G9" s="260" t="s">
        <v>291</v>
      </c>
      <c r="H9" s="260" t="s">
        <v>292</v>
      </c>
      <c r="I9" s="262">
        <v>0</v>
      </c>
    </row>
    <row r="10" ht="19.5" customHeight="1" spans="1:9">
      <c r="A10" s="260" t="s">
        <v>293</v>
      </c>
      <c r="B10" s="260" t="s">
        <v>294</v>
      </c>
      <c r="C10" s="262">
        <v>409701</v>
      </c>
      <c r="D10" s="260" t="s">
        <v>295</v>
      </c>
      <c r="E10" s="260" t="s">
        <v>296</v>
      </c>
      <c r="F10" s="262">
        <v>0</v>
      </c>
      <c r="G10" s="260" t="s">
        <v>297</v>
      </c>
      <c r="H10" s="260" t="s">
        <v>298</v>
      </c>
      <c r="I10" s="262">
        <v>0</v>
      </c>
    </row>
    <row r="11" ht="19.5" customHeight="1" spans="1:9">
      <c r="A11" s="260" t="s">
        <v>299</v>
      </c>
      <c r="B11" s="260" t="s">
        <v>300</v>
      </c>
      <c r="C11" s="262">
        <v>0</v>
      </c>
      <c r="D11" s="260" t="s">
        <v>301</v>
      </c>
      <c r="E11" s="260" t="s">
        <v>302</v>
      </c>
      <c r="F11" s="262">
        <v>0</v>
      </c>
      <c r="G11" s="260" t="s">
        <v>303</v>
      </c>
      <c r="H11" s="260" t="s">
        <v>304</v>
      </c>
      <c r="I11" s="262">
        <v>0</v>
      </c>
    </row>
    <row r="12" ht="19.5" customHeight="1" spans="1:9">
      <c r="A12" s="260" t="s">
        <v>305</v>
      </c>
      <c r="B12" s="260" t="s">
        <v>306</v>
      </c>
      <c r="C12" s="262">
        <v>2198788</v>
      </c>
      <c r="D12" s="260" t="s">
        <v>307</v>
      </c>
      <c r="E12" s="260" t="s">
        <v>308</v>
      </c>
      <c r="F12" s="262">
        <v>0</v>
      </c>
      <c r="G12" s="260" t="s">
        <v>309</v>
      </c>
      <c r="H12" s="260" t="s">
        <v>310</v>
      </c>
      <c r="I12" s="262">
        <v>0</v>
      </c>
    </row>
    <row r="13" ht="19.5" customHeight="1" spans="1:9">
      <c r="A13" s="260" t="s">
        <v>311</v>
      </c>
      <c r="B13" s="260" t="s">
        <v>312</v>
      </c>
      <c r="C13" s="262">
        <v>853056.16</v>
      </c>
      <c r="D13" s="260" t="s">
        <v>313</v>
      </c>
      <c r="E13" s="260" t="s">
        <v>314</v>
      </c>
      <c r="F13" s="262">
        <v>0</v>
      </c>
      <c r="G13" s="260" t="s">
        <v>315</v>
      </c>
      <c r="H13" s="260" t="s">
        <v>316</v>
      </c>
      <c r="I13" s="262">
        <v>0</v>
      </c>
    </row>
    <row r="14" ht="19.5" customHeight="1" spans="1:9">
      <c r="A14" s="260" t="s">
        <v>317</v>
      </c>
      <c r="B14" s="260" t="s">
        <v>318</v>
      </c>
      <c r="C14" s="262">
        <v>69926.69</v>
      </c>
      <c r="D14" s="260" t="s">
        <v>319</v>
      </c>
      <c r="E14" s="260" t="s">
        <v>320</v>
      </c>
      <c r="F14" s="262">
        <v>0</v>
      </c>
      <c r="G14" s="260" t="s">
        <v>321</v>
      </c>
      <c r="H14" s="260" t="s">
        <v>322</v>
      </c>
      <c r="I14" s="262">
        <v>0</v>
      </c>
    </row>
    <row r="15" ht="19.5" customHeight="1" spans="1:9">
      <c r="A15" s="260" t="s">
        <v>323</v>
      </c>
      <c r="B15" s="260" t="s">
        <v>324</v>
      </c>
      <c r="C15" s="262">
        <v>283508.17</v>
      </c>
      <c r="D15" s="260" t="s">
        <v>325</v>
      </c>
      <c r="E15" s="260" t="s">
        <v>326</v>
      </c>
      <c r="F15" s="262">
        <v>0</v>
      </c>
      <c r="G15" s="260" t="s">
        <v>327</v>
      </c>
      <c r="H15" s="260" t="s">
        <v>328</v>
      </c>
      <c r="I15" s="262">
        <v>0</v>
      </c>
    </row>
    <row r="16" ht="19.5" customHeight="1" spans="1:9">
      <c r="A16" s="260" t="s">
        <v>329</v>
      </c>
      <c r="B16" s="260" t="s">
        <v>330</v>
      </c>
      <c r="C16" s="262">
        <v>255223</v>
      </c>
      <c r="D16" s="260" t="s">
        <v>331</v>
      </c>
      <c r="E16" s="260" t="s">
        <v>332</v>
      </c>
      <c r="F16" s="262">
        <v>0</v>
      </c>
      <c r="G16" s="260" t="s">
        <v>333</v>
      </c>
      <c r="H16" s="260" t="s">
        <v>334</v>
      </c>
      <c r="I16" s="262">
        <v>0</v>
      </c>
    </row>
    <row r="17" ht="19.5" customHeight="1" spans="1:9">
      <c r="A17" s="260" t="s">
        <v>335</v>
      </c>
      <c r="B17" s="260" t="s">
        <v>336</v>
      </c>
      <c r="C17" s="262">
        <v>75098.04</v>
      </c>
      <c r="D17" s="260" t="s">
        <v>337</v>
      </c>
      <c r="E17" s="260" t="s">
        <v>338</v>
      </c>
      <c r="F17" s="262">
        <v>61961</v>
      </c>
      <c r="G17" s="260" t="s">
        <v>339</v>
      </c>
      <c r="H17" s="260" t="s">
        <v>340</v>
      </c>
      <c r="I17" s="262">
        <v>0</v>
      </c>
    </row>
    <row r="18" ht="19.5" customHeight="1" spans="1:9">
      <c r="A18" s="260" t="s">
        <v>341</v>
      </c>
      <c r="B18" s="260" t="s">
        <v>342</v>
      </c>
      <c r="C18" s="262">
        <v>551398</v>
      </c>
      <c r="D18" s="260" t="s">
        <v>343</v>
      </c>
      <c r="E18" s="260" t="s">
        <v>344</v>
      </c>
      <c r="F18" s="262">
        <v>0</v>
      </c>
      <c r="G18" s="260" t="s">
        <v>345</v>
      </c>
      <c r="H18" s="260" t="s">
        <v>346</v>
      </c>
      <c r="I18" s="262">
        <v>0</v>
      </c>
    </row>
    <row r="19" ht="19.5" customHeight="1" spans="1:9">
      <c r="A19" s="260" t="s">
        <v>347</v>
      </c>
      <c r="B19" s="260" t="s">
        <v>348</v>
      </c>
      <c r="C19" s="262">
        <v>0</v>
      </c>
      <c r="D19" s="260" t="s">
        <v>349</v>
      </c>
      <c r="E19" s="260" t="s">
        <v>350</v>
      </c>
      <c r="F19" s="262">
        <v>0</v>
      </c>
      <c r="G19" s="260" t="s">
        <v>351</v>
      </c>
      <c r="H19" s="260" t="s">
        <v>352</v>
      </c>
      <c r="I19" s="262">
        <v>179800</v>
      </c>
    </row>
    <row r="20" ht="19.5" customHeight="1" spans="1:9">
      <c r="A20" s="260" t="s">
        <v>353</v>
      </c>
      <c r="B20" s="260" t="s">
        <v>354</v>
      </c>
      <c r="C20" s="262">
        <v>0</v>
      </c>
      <c r="D20" s="260" t="s">
        <v>355</v>
      </c>
      <c r="E20" s="260" t="s">
        <v>356</v>
      </c>
      <c r="F20" s="262">
        <v>0</v>
      </c>
      <c r="G20" s="260" t="s">
        <v>357</v>
      </c>
      <c r="H20" s="260" t="s">
        <v>358</v>
      </c>
      <c r="I20" s="262">
        <v>0</v>
      </c>
    </row>
    <row r="21" ht="19.5" customHeight="1" spans="1:9">
      <c r="A21" s="260" t="s">
        <v>359</v>
      </c>
      <c r="B21" s="260" t="s">
        <v>360</v>
      </c>
      <c r="C21" s="262">
        <v>4375570.22</v>
      </c>
      <c r="D21" s="260" t="s">
        <v>361</v>
      </c>
      <c r="E21" s="260" t="s">
        <v>362</v>
      </c>
      <c r="F21" s="262">
        <v>0</v>
      </c>
      <c r="G21" s="260" t="s">
        <v>363</v>
      </c>
      <c r="H21" s="260" t="s">
        <v>364</v>
      </c>
      <c r="I21" s="262">
        <v>0</v>
      </c>
    </row>
    <row r="22" ht="19.5" customHeight="1" spans="1:9">
      <c r="A22" s="260" t="s">
        <v>365</v>
      </c>
      <c r="B22" s="260" t="s">
        <v>366</v>
      </c>
      <c r="C22" s="262">
        <v>0</v>
      </c>
      <c r="D22" s="260" t="s">
        <v>367</v>
      </c>
      <c r="E22" s="260" t="s">
        <v>368</v>
      </c>
      <c r="F22" s="262">
        <v>2000</v>
      </c>
      <c r="G22" s="260" t="s">
        <v>369</v>
      </c>
      <c r="H22" s="260" t="s">
        <v>370</v>
      </c>
      <c r="I22" s="262">
        <v>0</v>
      </c>
    </row>
    <row r="23" ht="19.5" customHeight="1" spans="1:9">
      <c r="A23" s="260" t="s">
        <v>371</v>
      </c>
      <c r="B23" s="260" t="s">
        <v>372</v>
      </c>
      <c r="C23" s="262">
        <v>840476.62</v>
      </c>
      <c r="D23" s="260" t="s">
        <v>373</v>
      </c>
      <c r="E23" s="260" t="s">
        <v>374</v>
      </c>
      <c r="F23" s="262">
        <v>10000</v>
      </c>
      <c r="G23" s="260" t="s">
        <v>375</v>
      </c>
      <c r="H23" s="260" t="s">
        <v>376</v>
      </c>
      <c r="I23" s="262">
        <v>0</v>
      </c>
    </row>
    <row r="24" ht="19.5" customHeight="1" spans="1:9">
      <c r="A24" s="260" t="s">
        <v>377</v>
      </c>
      <c r="B24" s="260" t="s">
        <v>378</v>
      </c>
      <c r="C24" s="262">
        <v>0</v>
      </c>
      <c r="D24" s="260" t="s">
        <v>379</v>
      </c>
      <c r="E24" s="260" t="s">
        <v>380</v>
      </c>
      <c r="F24" s="262">
        <v>0</v>
      </c>
      <c r="G24" s="260" t="s">
        <v>381</v>
      </c>
      <c r="H24" s="260" t="s">
        <v>382</v>
      </c>
      <c r="I24" s="262">
        <v>0</v>
      </c>
    </row>
    <row r="25" ht="19.5" customHeight="1" spans="1:9">
      <c r="A25" s="260" t="s">
        <v>383</v>
      </c>
      <c r="B25" s="260" t="s">
        <v>384</v>
      </c>
      <c r="C25" s="262">
        <v>222980.4</v>
      </c>
      <c r="D25" s="260" t="s">
        <v>385</v>
      </c>
      <c r="E25" s="260" t="s">
        <v>386</v>
      </c>
      <c r="F25" s="262">
        <v>0</v>
      </c>
      <c r="G25" s="260" t="s">
        <v>387</v>
      </c>
      <c r="H25" s="260" t="s">
        <v>388</v>
      </c>
      <c r="I25" s="262">
        <v>0</v>
      </c>
    </row>
    <row r="26" ht="19.5" customHeight="1" spans="1:9">
      <c r="A26" s="260" t="s">
        <v>389</v>
      </c>
      <c r="B26" s="260" t="s">
        <v>390</v>
      </c>
      <c r="C26" s="262">
        <v>3312113.2</v>
      </c>
      <c r="D26" s="260" t="s">
        <v>391</v>
      </c>
      <c r="E26" s="260" t="s">
        <v>392</v>
      </c>
      <c r="F26" s="262">
        <v>0</v>
      </c>
      <c r="G26" s="260" t="s">
        <v>393</v>
      </c>
      <c r="H26" s="260" t="s">
        <v>394</v>
      </c>
      <c r="I26" s="262">
        <v>0</v>
      </c>
    </row>
    <row r="27" ht="19.5" customHeight="1" spans="1:9">
      <c r="A27" s="260" t="s">
        <v>395</v>
      </c>
      <c r="B27" s="260" t="s">
        <v>396</v>
      </c>
      <c r="C27" s="262">
        <v>0</v>
      </c>
      <c r="D27" s="260" t="s">
        <v>397</v>
      </c>
      <c r="E27" s="260" t="s">
        <v>398</v>
      </c>
      <c r="F27" s="262">
        <v>0</v>
      </c>
      <c r="G27" s="260" t="s">
        <v>399</v>
      </c>
      <c r="H27" s="260" t="s">
        <v>400</v>
      </c>
      <c r="I27" s="262">
        <v>0</v>
      </c>
    </row>
    <row r="28" ht="19.5" customHeight="1" spans="1:9">
      <c r="A28" s="260" t="s">
        <v>401</v>
      </c>
      <c r="B28" s="260" t="s">
        <v>402</v>
      </c>
      <c r="C28" s="262">
        <v>0</v>
      </c>
      <c r="D28" s="260" t="s">
        <v>403</v>
      </c>
      <c r="E28" s="260" t="s">
        <v>404</v>
      </c>
      <c r="F28" s="262">
        <v>0</v>
      </c>
      <c r="G28" s="260" t="s">
        <v>405</v>
      </c>
      <c r="H28" s="260" t="s">
        <v>406</v>
      </c>
      <c r="I28" s="262">
        <v>0</v>
      </c>
    </row>
    <row r="29" ht="19.5" customHeight="1" spans="1:9">
      <c r="A29" s="260" t="s">
        <v>407</v>
      </c>
      <c r="B29" s="260" t="s">
        <v>408</v>
      </c>
      <c r="C29" s="262">
        <v>0</v>
      </c>
      <c r="D29" s="260" t="s">
        <v>409</v>
      </c>
      <c r="E29" s="260" t="s">
        <v>410</v>
      </c>
      <c r="F29" s="262">
        <v>83062.96</v>
      </c>
      <c r="G29" s="260" t="s">
        <v>411</v>
      </c>
      <c r="H29" s="260" t="s">
        <v>412</v>
      </c>
      <c r="I29" s="262">
        <v>0</v>
      </c>
    </row>
    <row r="30" ht="19.5" customHeight="1" spans="1:9">
      <c r="A30" s="260" t="s">
        <v>413</v>
      </c>
      <c r="B30" s="260" t="s">
        <v>414</v>
      </c>
      <c r="C30" s="262">
        <v>0</v>
      </c>
      <c r="D30" s="260" t="s">
        <v>415</v>
      </c>
      <c r="E30" s="260" t="s">
        <v>416</v>
      </c>
      <c r="F30" s="262">
        <v>0</v>
      </c>
      <c r="G30" s="260" t="s">
        <v>417</v>
      </c>
      <c r="H30" s="260" t="s">
        <v>209</v>
      </c>
      <c r="I30" s="262">
        <v>0</v>
      </c>
    </row>
    <row r="31" ht="19.5" customHeight="1" spans="1:9">
      <c r="A31" s="260" t="s">
        <v>418</v>
      </c>
      <c r="B31" s="260" t="s">
        <v>419</v>
      </c>
      <c r="C31" s="262">
        <v>0</v>
      </c>
      <c r="D31" s="260" t="s">
        <v>420</v>
      </c>
      <c r="E31" s="260" t="s">
        <v>421</v>
      </c>
      <c r="F31" s="262">
        <v>60265.54</v>
      </c>
      <c r="G31" s="260" t="s">
        <v>422</v>
      </c>
      <c r="H31" s="260" t="s">
        <v>423</v>
      </c>
      <c r="I31" s="262">
        <v>0</v>
      </c>
    </row>
    <row r="32" ht="19.5" customHeight="1" spans="1:9">
      <c r="A32" s="260" t="s">
        <v>424</v>
      </c>
      <c r="B32" s="260" t="s">
        <v>425</v>
      </c>
      <c r="C32" s="262">
        <v>0</v>
      </c>
      <c r="D32" s="260" t="s">
        <v>426</v>
      </c>
      <c r="E32" s="260" t="s">
        <v>427</v>
      </c>
      <c r="F32" s="262">
        <v>117000</v>
      </c>
      <c r="G32" s="260" t="s">
        <v>428</v>
      </c>
      <c r="H32" s="260" t="s">
        <v>429</v>
      </c>
      <c r="I32" s="262">
        <v>0</v>
      </c>
    </row>
    <row r="33" ht="19.5" customHeight="1" spans="1:9">
      <c r="A33" s="260" t="s">
        <v>430</v>
      </c>
      <c r="B33" s="260" t="s">
        <v>431</v>
      </c>
      <c r="C33" s="262">
        <v>0</v>
      </c>
      <c r="D33" s="260" t="s">
        <v>432</v>
      </c>
      <c r="E33" s="260" t="s">
        <v>433</v>
      </c>
      <c r="F33" s="262">
        <v>0</v>
      </c>
      <c r="G33" s="260" t="s">
        <v>434</v>
      </c>
      <c r="H33" s="260" t="s">
        <v>435</v>
      </c>
      <c r="I33" s="262">
        <v>0</v>
      </c>
    </row>
    <row r="34" ht="19.5" customHeight="1" spans="1:9">
      <c r="A34" s="260"/>
      <c r="B34" s="260"/>
      <c r="C34" s="275"/>
      <c r="D34" s="260" t="s">
        <v>436</v>
      </c>
      <c r="E34" s="260" t="s">
        <v>437</v>
      </c>
      <c r="F34" s="262">
        <v>11399.7</v>
      </c>
      <c r="G34" s="260" t="s">
        <v>438</v>
      </c>
      <c r="H34" s="260" t="s">
        <v>439</v>
      </c>
      <c r="I34" s="262">
        <v>0</v>
      </c>
    </row>
    <row r="35" ht="19.5" customHeight="1" spans="1:9">
      <c r="A35" s="260"/>
      <c r="B35" s="260"/>
      <c r="C35" s="275"/>
      <c r="D35" s="260" t="s">
        <v>440</v>
      </c>
      <c r="E35" s="260" t="s">
        <v>441</v>
      </c>
      <c r="F35" s="262">
        <v>0</v>
      </c>
      <c r="G35" s="260" t="s">
        <v>442</v>
      </c>
      <c r="H35" s="260" t="s">
        <v>443</v>
      </c>
      <c r="I35" s="262">
        <v>0</v>
      </c>
    </row>
    <row r="36" ht="19.5" customHeight="1" spans="1:9">
      <c r="A36" s="260"/>
      <c r="B36" s="260"/>
      <c r="C36" s="275"/>
      <c r="D36" s="260" t="s">
        <v>444</v>
      </c>
      <c r="E36" s="260" t="s">
        <v>445</v>
      </c>
      <c r="F36" s="262">
        <v>0</v>
      </c>
      <c r="G36" s="260"/>
      <c r="H36" s="260"/>
      <c r="I36" s="275"/>
    </row>
    <row r="37" ht="19.5" customHeight="1" spans="1:9">
      <c r="A37" s="260"/>
      <c r="B37" s="260"/>
      <c r="C37" s="275"/>
      <c r="D37" s="260" t="s">
        <v>446</v>
      </c>
      <c r="E37" s="260" t="s">
        <v>447</v>
      </c>
      <c r="F37" s="262">
        <v>0</v>
      </c>
      <c r="G37" s="260"/>
      <c r="H37" s="260"/>
      <c r="I37" s="275"/>
    </row>
    <row r="38" ht="19.5" customHeight="1" spans="1:9">
      <c r="A38" s="260"/>
      <c r="B38" s="260"/>
      <c r="C38" s="275"/>
      <c r="D38" s="260" t="s">
        <v>448</v>
      </c>
      <c r="E38" s="260" t="s">
        <v>449</v>
      </c>
      <c r="F38" s="262">
        <v>0</v>
      </c>
      <c r="G38" s="260"/>
      <c r="H38" s="260"/>
      <c r="I38" s="275"/>
    </row>
    <row r="39" ht="19.5" customHeight="1" spans="1:9">
      <c r="A39" s="260"/>
      <c r="B39" s="260"/>
      <c r="C39" s="275"/>
      <c r="D39" s="260" t="s">
        <v>450</v>
      </c>
      <c r="E39" s="260" t="s">
        <v>451</v>
      </c>
      <c r="F39" s="262">
        <v>0</v>
      </c>
      <c r="G39" s="260"/>
      <c r="H39" s="260"/>
      <c r="I39" s="275"/>
    </row>
    <row r="40" ht="19.5" customHeight="1" spans="1:9">
      <c r="A40" s="259" t="s">
        <v>452</v>
      </c>
      <c r="B40" s="259"/>
      <c r="C40" s="262">
        <v>12136914.28</v>
      </c>
      <c r="D40" s="259" t="s">
        <v>453</v>
      </c>
      <c r="E40" s="259"/>
      <c r="F40" s="259"/>
      <c r="G40" s="259"/>
      <c r="H40" s="259"/>
      <c r="I40" s="262">
        <v>647489.2</v>
      </c>
    </row>
    <row r="41" ht="19.5" customHeight="1" spans="1:9">
      <c r="A41" s="272" t="s">
        <v>454</v>
      </c>
      <c r="B41" s="272"/>
      <c r="C41" s="272"/>
      <c r="D41" s="272"/>
      <c r="E41" s="272"/>
      <c r="F41" s="272"/>
      <c r="G41" s="272"/>
      <c r="H41" s="272"/>
      <c r="I41" s="2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topLeftCell="A6" workbookViewId="0">
      <selection activeCell="I42" sqref="I42"/>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273" t="s">
        <v>455</v>
      </c>
    </row>
    <row r="2" spans="12:12">
      <c r="L2" s="274" t="s">
        <v>456</v>
      </c>
    </row>
    <row r="3" spans="1:12">
      <c r="A3" s="274" t="s">
        <v>2</v>
      </c>
      <c r="L3" s="274" t="s">
        <v>3</v>
      </c>
    </row>
    <row r="4" ht="15" customHeight="1" spans="1:12">
      <c r="A4" s="259" t="s">
        <v>457</v>
      </c>
      <c r="B4" s="259"/>
      <c r="C4" s="259"/>
      <c r="D4" s="259"/>
      <c r="E4" s="259"/>
      <c r="F4" s="259"/>
      <c r="G4" s="259"/>
      <c r="H4" s="259"/>
      <c r="I4" s="259"/>
      <c r="J4" s="259"/>
      <c r="K4" s="259"/>
      <c r="L4" s="259"/>
    </row>
    <row r="5" ht="15" customHeight="1" spans="1:12">
      <c r="A5" s="259" t="s">
        <v>274</v>
      </c>
      <c r="B5" s="259" t="s">
        <v>123</v>
      </c>
      <c r="C5" s="259" t="s">
        <v>8</v>
      </c>
      <c r="D5" s="259" t="s">
        <v>274</v>
      </c>
      <c r="E5" s="259" t="s">
        <v>123</v>
      </c>
      <c r="F5" s="259" t="s">
        <v>8</v>
      </c>
      <c r="G5" s="259" t="s">
        <v>274</v>
      </c>
      <c r="H5" s="259" t="s">
        <v>123</v>
      </c>
      <c r="I5" s="259" t="s">
        <v>8</v>
      </c>
      <c r="J5" s="259" t="s">
        <v>274</v>
      </c>
      <c r="K5" s="259" t="s">
        <v>123</v>
      </c>
      <c r="L5" s="259" t="s">
        <v>8</v>
      </c>
    </row>
    <row r="6" ht="15" customHeight="1" spans="1:12">
      <c r="A6" s="260" t="s">
        <v>275</v>
      </c>
      <c r="B6" s="260" t="s">
        <v>276</v>
      </c>
      <c r="C6" s="262">
        <v>0</v>
      </c>
      <c r="D6" s="260" t="s">
        <v>277</v>
      </c>
      <c r="E6" s="260" t="s">
        <v>278</v>
      </c>
      <c r="F6" s="262">
        <v>1715751.59</v>
      </c>
      <c r="G6" s="260" t="s">
        <v>458</v>
      </c>
      <c r="H6" s="260" t="s">
        <v>459</v>
      </c>
      <c r="I6" s="262">
        <v>6200443.24</v>
      </c>
      <c r="J6" s="260" t="s">
        <v>460</v>
      </c>
      <c r="K6" s="260" t="s">
        <v>461</v>
      </c>
      <c r="L6" s="262">
        <v>0</v>
      </c>
    </row>
    <row r="7" ht="15" customHeight="1" spans="1:12">
      <c r="A7" s="260" t="s">
        <v>281</v>
      </c>
      <c r="B7" s="260" t="s">
        <v>282</v>
      </c>
      <c r="C7" s="262">
        <v>0</v>
      </c>
      <c r="D7" s="260" t="s">
        <v>283</v>
      </c>
      <c r="E7" s="260" t="s">
        <v>284</v>
      </c>
      <c r="F7" s="262">
        <v>19126</v>
      </c>
      <c r="G7" s="260" t="s">
        <v>462</v>
      </c>
      <c r="H7" s="260" t="s">
        <v>286</v>
      </c>
      <c r="I7" s="262">
        <v>0</v>
      </c>
      <c r="J7" s="260" t="s">
        <v>463</v>
      </c>
      <c r="K7" s="260" t="s">
        <v>388</v>
      </c>
      <c r="L7" s="262">
        <v>0</v>
      </c>
    </row>
    <row r="8" ht="15" customHeight="1" spans="1:12">
      <c r="A8" s="260" t="s">
        <v>287</v>
      </c>
      <c r="B8" s="260" t="s">
        <v>288</v>
      </c>
      <c r="C8" s="262">
        <v>0</v>
      </c>
      <c r="D8" s="260" t="s">
        <v>289</v>
      </c>
      <c r="E8" s="260" t="s">
        <v>290</v>
      </c>
      <c r="F8" s="262">
        <v>0</v>
      </c>
      <c r="G8" s="260" t="s">
        <v>464</v>
      </c>
      <c r="H8" s="260" t="s">
        <v>292</v>
      </c>
      <c r="I8" s="262">
        <v>0</v>
      </c>
      <c r="J8" s="260" t="s">
        <v>465</v>
      </c>
      <c r="K8" s="260" t="s">
        <v>412</v>
      </c>
      <c r="L8" s="262">
        <v>0</v>
      </c>
    </row>
    <row r="9" ht="15" customHeight="1" spans="1:12">
      <c r="A9" s="260" t="s">
        <v>293</v>
      </c>
      <c r="B9" s="260" t="s">
        <v>294</v>
      </c>
      <c r="C9" s="262">
        <v>0</v>
      </c>
      <c r="D9" s="260" t="s">
        <v>295</v>
      </c>
      <c r="E9" s="260" t="s">
        <v>296</v>
      </c>
      <c r="F9" s="262">
        <v>0</v>
      </c>
      <c r="G9" s="260" t="s">
        <v>466</v>
      </c>
      <c r="H9" s="260" t="s">
        <v>298</v>
      </c>
      <c r="I9" s="262">
        <v>0</v>
      </c>
      <c r="J9" s="260" t="s">
        <v>381</v>
      </c>
      <c r="K9" s="260" t="s">
        <v>382</v>
      </c>
      <c r="L9" s="262">
        <v>669930</v>
      </c>
    </row>
    <row r="10" ht="15" customHeight="1" spans="1:12">
      <c r="A10" s="260" t="s">
        <v>299</v>
      </c>
      <c r="B10" s="260" t="s">
        <v>300</v>
      </c>
      <c r="C10" s="262">
        <v>0</v>
      </c>
      <c r="D10" s="260" t="s">
        <v>301</v>
      </c>
      <c r="E10" s="260" t="s">
        <v>302</v>
      </c>
      <c r="F10" s="262">
        <v>0</v>
      </c>
      <c r="G10" s="260" t="s">
        <v>467</v>
      </c>
      <c r="H10" s="260" t="s">
        <v>304</v>
      </c>
      <c r="I10" s="262">
        <v>5900443.24</v>
      </c>
      <c r="J10" s="260" t="s">
        <v>387</v>
      </c>
      <c r="K10" s="260" t="s">
        <v>388</v>
      </c>
      <c r="L10" s="262">
        <v>0</v>
      </c>
    </row>
    <row r="11" ht="15" customHeight="1" spans="1:12">
      <c r="A11" s="260" t="s">
        <v>305</v>
      </c>
      <c r="B11" s="260" t="s">
        <v>306</v>
      </c>
      <c r="C11" s="262">
        <v>0</v>
      </c>
      <c r="D11" s="260" t="s">
        <v>307</v>
      </c>
      <c r="E11" s="260" t="s">
        <v>308</v>
      </c>
      <c r="F11" s="262">
        <v>0</v>
      </c>
      <c r="G11" s="260" t="s">
        <v>468</v>
      </c>
      <c r="H11" s="260" t="s">
        <v>310</v>
      </c>
      <c r="I11" s="262">
        <v>0</v>
      </c>
      <c r="J11" s="260" t="s">
        <v>393</v>
      </c>
      <c r="K11" s="260" t="s">
        <v>394</v>
      </c>
      <c r="L11" s="262">
        <v>0</v>
      </c>
    </row>
    <row r="12" ht="15" customHeight="1" spans="1:12">
      <c r="A12" s="260" t="s">
        <v>311</v>
      </c>
      <c r="B12" s="260" t="s">
        <v>312</v>
      </c>
      <c r="C12" s="262">
        <v>0</v>
      </c>
      <c r="D12" s="260" t="s">
        <v>313</v>
      </c>
      <c r="E12" s="260" t="s">
        <v>314</v>
      </c>
      <c r="F12" s="262">
        <v>0</v>
      </c>
      <c r="G12" s="260" t="s">
        <v>469</v>
      </c>
      <c r="H12" s="260" t="s">
        <v>316</v>
      </c>
      <c r="I12" s="262">
        <v>0</v>
      </c>
      <c r="J12" s="260" t="s">
        <v>399</v>
      </c>
      <c r="K12" s="260" t="s">
        <v>400</v>
      </c>
      <c r="L12" s="262">
        <v>0</v>
      </c>
    </row>
    <row r="13" ht="15" customHeight="1" spans="1:12">
      <c r="A13" s="260" t="s">
        <v>317</v>
      </c>
      <c r="B13" s="260" t="s">
        <v>318</v>
      </c>
      <c r="C13" s="262">
        <v>0</v>
      </c>
      <c r="D13" s="260" t="s">
        <v>319</v>
      </c>
      <c r="E13" s="260" t="s">
        <v>320</v>
      </c>
      <c r="F13" s="262">
        <v>0</v>
      </c>
      <c r="G13" s="260" t="s">
        <v>470</v>
      </c>
      <c r="H13" s="260" t="s">
        <v>322</v>
      </c>
      <c r="I13" s="262">
        <v>0</v>
      </c>
      <c r="J13" s="260" t="s">
        <v>405</v>
      </c>
      <c r="K13" s="260" t="s">
        <v>406</v>
      </c>
      <c r="L13" s="262">
        <v>669930</v>
      </c>
    </row>
    <row r="14" ht="15" customHeight="1" spans="1:12">
      <c r="A14" s="260" t="s">
        <v>323</v>
      </c>
      <c r="B14" s="260" t="s">
        <v>324</v>
      </c>
      <c r="C14" s="262">
        <v>0</v>
      </c>
      <c r="D14" s="260" t="s">
        <v>325</v>
      </c>
      <c r="E14" s="260" t="s">
        <v>326</v>
      </c>
      <c r="F14" s="262">
        <v>0</v>
      </c>
      <c r="G14" s="260" t="s">
        <v>471</v>
      </c>
      <c r="H14" s="260" t="s">
        <v>352</v>
      </c>
      <c r="I14" s="262">
        <v>0</v>
      </c>
      <c r="J14" s="260" t="s">
        <v>411</v>
      </c>
      <c r="K14" s="260" t="s">
        <v>412</v>
      </c>
      <c r="L14" s="262">
        <v>0</v>
      </c>
    </row>
    <row r="15" ht="15" customHeight="1" spans="1:12">
      <c r="A15" s="260" t="s">
        <v>329</v>
      </c>
      <c r="B15" s="260" t="s">
        <v>330</v>
      </c>
      <c r="C15" s="262">
        <v>0</v>
      </c>
      <c r="D15" s="260" t="s">
        <v>331</v>
      </c>
      <c r="E15" s="260" t="s">
        <v>332</v>
      </c>
      <c r="F15" s="262">
        <v>0</v>
      </c>
      <c r="G15" s="260" t="s">
        <v>472</v>
      </c>
      <c r="H15" s="260" t="s">
        <v>358</v>
      </c>
      <c r="I15" s="262">
        <v>0</v>
      </c>
      <c r="J15" s="260" t="s">
        <v>473</v>
      </c>
      <c r="K15" s="260" t="s">
        <v>474</v>
      </c>
      <c r="L15" s="262">
        <v>0</v>
      </c>
    </row>
    <row r="16" ht="15" customHeight="1" spans="1:12">
      <c r="A16" s="260" t="s">
        <v>335</v>
      </c>
      <c r="B16" s="260" t="s">
        <v>336</v>
      </c>
      <c r="C16" s="262">
        <v>0</v>
      </c>
      <c r="D16" s="260" t="s">
        <v>337</v>
      </c>
      <c r="E16" s="260" t="s">
        <v>338</v>
      </c>
      <c r="F16" s="262">
        <v>0</v>
      </c>
      <c r="G16" s="260" t="s">
        <v>475</v>
      </c>
      <c r="H16" s="260" t="s">
        <v>364</v>
      </c>
      <c r="I16" s="262">
        <v>0</v>
      </c>
      <c r="J16" s="260" t="s">
        <v>476</v>
      </c>
      <c r="K16" s="260" t="s">
        <v>477</v>
      </c>
      <c r="L16" s="262">
        <v>0</v>
      </c>
    </row>
    <row r="17" ht="15" customHeight="1" spans="1:12">
      <c r="A17" s="260" t="s">
        <v>341</v>
      </c>
      <c r="B17" s="260" t="s">
        <v>342</v>
      </c>
      <c r="C17" s="262">
        <v>0</v>
      </c>
      <c r="D17" s="260" t="s">
        <v>343</v>
      </c>
      <c r="E17" s="260" t="s">
        <v>344</v>
      </c>
      <c r="F17" s="262">
        <v>0</v>
      </c>
      <c r="G17" s="260" t="s">
        <v>478</v>
      </c>
      <c r="H17" s="260" t="s">
        <v>370</v>
      </c>
      <c r="I17" s="262">
        <v>0</v>
      </c>
      <c r="J17" s="260" t="s">
        <v>479</v>
      </c>
      <c r="K17" s="260" t="s">
        <v>480</v>
      </c>
      <c r="L17" s="262">
        <v>0</v>
      </c>
    </row>
    <row r="18" ht="15" customHeight="1" spans="1:12">
      <c r="A18" s="260" t="s">
        <v>347</v>
      </c>
      <c r="B18" s="260" t="s">
        <v>348</v>
      </c>
      <c r="C18" s="262">
        <v>0</v>
      </c>
      <c r="D18" s="260" t="s">
        <v>349</v>
      </c>
      <c r="E18" s="260" t="s">
        <v>350</v>
      </c>
      <c r="F18" s="262">
        <v>0</v>
      </c>
      <c r="G18" s="260" t="s">
        <v>481</v>
      </c>
      <c r="H18" s="260" t="s">
        <v>482</v>
      </c>
      <c r="I18" s="262">
        <v>300000</v>
      </c>
      <c r="J18" s="260" t="s">
        <v>483</v>
      </c>
      <c r="K18" s="260" t="s">
        <v>484</v>
      </c>
      <c r="L18" s="262">
        <v>0</v>
      </c>
    </row>
    <row r="19" ht="15" customHeight="1" spans="1:12">
      <c r="A19" s="260" t="s">
        <v>353</v>
      </c>
      <c r="B19" s="260" t="s">
        <v>354</v>
      </c>
      <c r="C19" s="262">
        <v>0</v>
      </c>
      <c r="D19" s="260" t="s">
        <v>355</v>
      </c>
      <c r="E19" s="260" t="s">
        <v>356</v>
      </c>
      <c r="F19" s="262">
        <v>0</v>
      </c>
      <c r="G19" s="260" t="s">
        <v>279</v>
      </c>
      <c r="H19" s="260" t="s">
        <v>280</v>
      </c>
      <c r="I19" s="262">
        <v>16209978.56</v>
      </c>
      <c r="J19" s="260" t="s">
        <v>417</v>
      </c>
      <c r="K19" s="260" t="s">
        <v>209</v>
      </c>
      <c r="L19" s="262">
        <v>0</v>
      </c>
    </row>
    <row r="20" ht="15" customHeight="1" spans="1:12">
      <c r="A20" s="260" t="s">
        <v>359</v>
      </c>
      <c r="B20" s="260" t="s">
        <v>360</v>
      </c>
      <c r="C20" s="262">
        <v>200000</v>
      </c>
      <c r="D20" s="260" t="s">
        <v>361</v>
      </c>
      <c r="E20" s="260" t="s">
        <v>362</v>
      </c>
      <c r="F20" s="262">
        <v>0</v>
      </c>
      <c r="G20" s="260" t="s">
        <v>285</v>
      </c>
      <c r="H20" s="260" t="s">
        <v>286</v>
      </c>
      <c r="I20" s="262">
        <v>0</v>
      </c>
      <c r="J20" s="260" t="s">
        <v>422</v>
      </c>
      <c r="K20" s="260" t="s">
        <v>423</v>
      </c>
      <c r="L20" s="262">
        <v>0</v>
      </c>
    </row>
    <row r="21" ht="15" customHeight="1" spans="1:12">
      <c r="A21" s="260" t="s">
        <v>365</v>
      </c>
      <c r="B21" s="260" t="s">
        <v>366</v>
      </c>
      <c r="C21" s="262">
        <v>0</v>
      </c>
      <c r="D21" s="260" t="s">
        <v>367</v>
      </c>
      <c r="E21" s="260" t="s">
        <v>368</v>
      </c>
      <c r="F21" s="262">
        <v>0</v>
      </c>
      <c r="G21" s="260" t="s">
        <v>291</v>
      </c>
      <c r="H21" s="260" t="s">
        <v>292</v>
      </c>
      <c r="I21" s="262">
        <v>0</v>
      </c>
      <c r="J21" s="260" t="s">
        <v>428</v>
      </c>
      <c r="K21" s="260" t="s">
        <v>429</v>
      </c>
      <c r="L21" s="262">
        <v>0</v>
      </c>
    </row>
    <row r="22" ht="15" customHeight="1" spans="1:12">
      <c r="A22" s="260" t="s">
        <v>371</v>
      </c>
      <c r="B22" s="260" t="s">
        <v>372</v>
      </c>
      <c r="C22" s="262">
        <v>0</v>
      </c>
      <c r="D22" s="260" t="s">
        <v>373</v>
      </c>
      <c r="E22" s="260" t="s">
        <v>374</v>
      </c>
      <c r="F22" s="262">
        <v>0</v>
      </c>
      <c r="G22" s="260" t="s">
        <v>297</v>
      </c>
      <c r="H22" s="260" t="s">
        <v>298</v>
      </c>
      <c r="I22" s="262">
        <v>0</v>
      </c>
      <c r="J22" s="260" t="s">
        <v>434</v>
      </c>
      <c r="K22" s="260" t="s">
        <v>435</v>
      </c>
      <c r="L22" s="262">
        <v>0</v>
      </c>
    </row>
    <row r="23" ht="15" customHeight="1" spans="1:12">
      <c r="A23" s="260" t="s">
        <v>377</v>
      </c>
      <c r="B23" s="260" t="s">
        <v>378</v>
      </c>
      <c r="C23" s="262">
        <v>0</v>
      </c>
      <c r="D23" s="260" t="s">
        <v>379</v>
      </c>
      <c r="E23" s="260" t="s">
        <v>380</v>
      </c>
      <c r="F23" s="262">
        <v>0</v>
      </c>
      <c r="G23" s="260" t="s">
        <v>303</v>
      </c>
      <c r="H23" s="260" t="s">
        <v>304</v>
      </c>
      <c r="I23" s="262">
        <v>16159978.56</v>
      </c>
      <c r="J23" s="260" t="s">
        <v>438</v>
      </c>
      <c r="K23" s="260" t="s">
        <v>439</v>
      </c>
      <c r="L23" s="262">
        <v>0</v>
      </c>
    </row>
    <row r="24" ht="15" customHeight="1" spans="1:12">
      <c r="A24" s="260" t="s">
        <v>383</v>
      </c>
      <c r="B24" s="260" t="s">
        <v>384</v>
      </c>
      <c r="C24" s="262">
        <v>0</v>
      </c>
      <c r="D24" s="260" t="s">
        <v>385</v>
      </c>
      <c r="E24" s="260" t="s">
        <v>386</v>
      </c>
      <c r="F24" s="262">
        <v>0</v>
      </c>
      <c r="G24" s="260" t="s">
        <v>309</v>
      </c>
      <c r="H24" s="260" t="s">
        <v>310</v>
      </c>
      <c r="I24" s="262">
        <v>0</v>
      </c>
      <c r="J24" s="260" t="s">
        <v>442</v>
      </c>
      <c r="K24" s="260" t="s">
        <v>443</v>
      </c>
      <c r="L24" s="262">
        <v>0</v>
      </c>
    </row>
    <row r="25" ht="15" customHeight="1" spans="1:12">
      <c r="A25" s="260" t="s">
        <v>389</v>
      </c>
      <c r="B25" s="260" t="s">
        <v>390</v>
      </c>
      <c r="C25" s="262">
        <v>0</v>
      </c>
      <c r="D25" s="260" t="s">
        <v>391</v>
      </c>
      <c r="E25" s="260" t="s">
        <v>392</v>
      </c>
      <c r="F25" s="262">
        <v>0</v>
      </c>
      <c r="G25" s="260" t="s">
        <v>315</v>
      </c>
      <c r="H25" s="260" t="s">
        <v>316</v>
      </c>
      <c r="I25" s="262">
        <v>0</v>
      </c>
      <c r="J25" s="260"/>
      <c r="K25" s="260"/>
      <c r="L25" s="261"/>
    </row>
    <row r="26" ht="15" customHeight="1" spans="1:12">
      <c r="A26" s="260" t="s">
        <v>395</v>
      </c>
      <c r="B26" s="260" t="s">
        <v>396</v>
      </c>
      <c r="C26" s="262">
        <v>0</v>
      </c>
      <c r="D26" s="260" t="s">
        <v>397</v>
      </c>
      <c r="E26" s="260" t="s">
        <v>398</v>
      </c>
      <c r="F26" s="262">
        <v>0</v>
      </c>
      <c r="G26" s="260" t="s">
        <v>321</v>
      </c>
      <c r="H26" s="260" t="s">
        <v>322</v>
      </c>
      <c r="I26" s="262">
        <v>0</v>
      </c>
      <c r="J26" s="260"/>
      <c r="K26" s="260"/>
      <c r="L26" s="261"/>
    </row>
    <row r="27" ht="15" customHeight="1" spans="1:12">
      <c r="A27" s="260" t="s">
        <v>401</v>
      </c>
      <c r="B27" s="260" t="s">
        <v>402</v>
      </c>
      <c r="C27" s="262">
        <v>0</v>
      </c>
      <c r="D27" s="260" t="s">
        <v>403</v>
      </c>
      <c r="E27" s="260" t="s">
        <v>404</v>
      </c>
      <c r="F27" s="262">
        <v>550000</v>
      </c>
      <c r="G27" s="260" t="s">
        <v>327</v>
      </c>
      <c r="H27" s="260" t="s">
        <v>328</v>
      </c>
      <c r="I27" s="262">
        <v>0</v>
      </c>
      <c r="J27" s="260"/>
      <c r="K27" s="260"/>
      <c r="L27" s="261"/>
    </row>
    <row r="28" ht="15" customHeight="1" spans="1:12">
      <c r="A28" s="260" t="s">
        <v>407</v>
      </c>
      <c r="B28" s="260" t="s">
        <v>408</v>
      </c>
      <c r="C28" s="262">
        <v>0</v>
      </c>
      <c r="D28" s="260" t="s">
        <v>409</v>
      </c>
      <c r="E28" s="260" t="s">
        <v>410</v>
      </c>
      <c r="F28" s="262">
        <v>0</v>
      </c>
      <c r="G28" s="260" t="s">
        <v>333</v>
      </c>
      <c r="H28" s="260" t="s">
        <v>334</v>
      </c>
      <c r="I28" s="262">
        <v>0</v>
      </c>
      <c r="J28" s="260"/>
      <c r="K28" s="260"/>
      <c r="L28" s="261"/>
    </row>
    <row r="29" ht="15" customHeight="1" spans="1:12">
      <c r="A29" s="260" t="s">
        <v>413</v>
      </c>
      <c r="B29" s="260" t="s">
        <v>414</v>
      </c>
      <c r="C29" s="262">
        <v>0</v>
      </c>
      <c r="D29" s="260" t="s">
        <v>415</v>
      </c>
      <c r="E29" s="260" t="s">
        <v>416</v>
      </c>
      <c r="F29" s="262">
        <v>0</v>
      </c>
      <c r="G29" s="260" t="s">
        <v>339</v>
      </c>
      <c r="H29" s="260" t="s">
        <v>340</v>
      </c>
      <c r="I29" s="262">
        <v>0</v>
      </c>
      <c r="J29" s="260"/>
      <c r="K29" s="260"/>
      <c r="L29" s="261"/>
    </row>
    <row r="30" ht="15" customHeight="1" spans="1:12">
      <c r="A30" s="260" t="s">
        <v>418</v>
      </c>
      <c r="B30" s="260" t="s">
        <v>419</v>
      </c>
      <c r="C30" s="262">
        <v>0</v>
      </c>
      <c r="D30" s="260" t="s">
        <v>420</v>
      </c>
      <c r="E30" s="260" t="s">
        <v>421</v>
      </c>
      <c r="F30" s="262">
        <v>0</v>
      </c>
      <c r="G30" s="260" t="s">
        <v>345</v>
      </c>
      <c r="H30" s="260" t="s">
        <v>346</v>
      </c>
      <c r="I30" s="262">
        <v>0</v>
      </c>
      <c r="J30" s="260"/>
      <c r="K30" s="260"/>
      <c r="L30" s="261"/>
    </row>
    <row r="31" ht="15" customHeight="1" spans="1:12">
      <c r="A31" s="260" t="s">
        <v>424</v>
      </c>
      <c r="B31" s="260" t="s">
        <v>425</v>
      </c>
      <c r="C31" s="262">
        <v>0</v>
      </c>
      <c r="D31" s="260" t="s">
        <v>426</v>
      </c>
      <c r="E31" s="260" t="s">
        <v>427</v>
      </c>
      <c r="F31" s="262">
        <v>0</v>
      </c>
      <c r="G31" s="260" t="s">
        <v>351</v>
      </c>
      <c r="H31" s="260" t="s">
        <v>352</v>
      </c>
      <c r="I31" s="262">
        <v>0</v>
      </c>
      <c r="J31" s="260"/>
      <c r="K31" s="260"/>
      <c r="L31" s="261"/>
    </row>
    <row r="32" ht="15" customHeight="1" spans="1:12">
      <c r="A32" s="260" t="s">
        <v>430</v>
      </c>
      <c r="B32" s="260" t="s">
        <v>485</v>
      </c>
      <c r="C32" s="262">
        <v>200000</v>
      </c>
      <c r="D32" s="260" t="s">
        <v>432</v>
      </c>
      <c r="E32" s="260" t="s">
        <v>433</v>
      </c>
      <c r="F32" s="262">
        <v>0</v>
      </c>
      <c r="G32" s="260" t="s">
        <v>357</v>
      </c>
      <c r="H32" s="260" t="s">
        <v>358</v>
      </c>
      <c r="I32" s="262">
        <v>0</v>
      </c>
      <c r="J32" s="260"/>
      <c r="K32" s="260"/>
      <c r="L32" s="261"/>
    </row>
    <row r="33" ht="15" customHeight="1" spans="1:12">
      <c r="A33" s="260"/>
      <c r="B33" s="260"/>
      <c r="C33" s="261"/>
      <c r="D33" s="260" t="s">
        <v>436</v>
      </c>
      <c r="E33" s="260" t="s">
        <v>437</v>
      </c>
      <c r="F33" s="262">
        <v>1146625.59</v>
      </c>
      <c r="G33" s="260" t="s">
        <v>363</v>
      </c>
      <c r="H33" s="260" t="s">
        <v>364</v>
      </c>
      <c r="I33" s="262">
        <v>0</v>
      </c>
      <c r="J33" s="260"/>
      <c r="K33" s="260"/>
      <c r="L33" s="261"/>
    </row>
    <row r="34" ht="15" customHeight="1" spans="1:12">
      <c r="A34" s="260"/>
      <c r="B34" s="260"/>
      <c r="C34" s="261"/>
      <c r="D34" s="260" t="s">
        <v>440</v>
      </c>
      <c r="E34" s="260" t="s">
        <v>441</v>
      </c>
      <c r="F34" s="262">
        <v>0</v>
      </c>
      <c r="G34" s="260" t="s">
        <v>369</v>
      </c>
      <c r="H34" s="260" t="s">
        <v>370</v>
      </c>
      <c r="I34" s="262">
        <v>0</v>
      </c>
      <c r="J34" s="260"/>
      <c r="K34" s="260"/>
      <c r="L34" s="261"/>
    </row>
    <row r="35" ht="15" customHeight="1" spans="1:12">
      <c r="A35" s="260"/>
      <c r="B35" s="260"/>
      <c r="C35" s="261"/>
      <c r="D35" s="260" t="s">
        <v>444</v>
      </c>
      <c r="E35" s="260" t="s">
        <v>445</v>
      </c>
      <c r="F35" s="262">
        <v>0</v>
      </c>
      <c r="G35" s="260" t="s">
        <v>375</v>
      </c>
      <c r="H35" s="260" t="s">
        <v>376</v>
      </c>
      <c r="I35" s="262">
        <v>50000</v>
      </c>
      <c r="J35" s="260"/>
      <c r="K35" s="260"/>
      <c r="L35" s="261"/>
    </row>
    <row r="36" ht="15" customHeight="1" spans="1:12">
      <c r="A36" s="260"/>
      <c r="B36" s="260"/>
      <c r="C36" s="261"/>
      <c r="D36" s="260" t="s">
        <v>446</v>
      </c>
      <c r="E36" s="260" t="s">
        <v>447</v>
      </c>
      <c r="F36" s="262">
        <v>0</v>
      </c>
      <c r="G36" s="260"/>
      <c r="H36" s="260"/>
      <c r="I36" s="261"/>
      <c r="J36" s="260"/>
      <c r="K36" s="260"/>
      <c r="L36" s="261"/>
    </row>
    <row r="37" ht="15" customHeight="1" spans="1:12">
      <c r="A37" s="260"/>
      <c r="B37" s="260"/>
      <c r="C37" s="261"/>
      <c r="D37" s="260" t="s">
        <v>448</v>
      </c>
      <c r="E37" s="260" t="s">
        <v>449</v>
      </c>
      <c r="F37" s="262">
        <v>0</v>
      </c>
      <c r="G37" s="260"/>
      <c r="H37" s="260"/>
      <c r="I37" s="261"/>
      <c r="J37" s="260"/>
      <c r="K37" s="260"/>
      <c r="L37" s="261"/>
    </row>
    <row r="38" ht="15" customHeight="1" spans="1:12">
      <c r="A38" s="260"/>
      <c r="B38" s="260"/>
      <c r="C38" s="261"/>
      <c r="D38" s="260" t="s">
        <v>450</v>
      </c>
      <c r="E38" s="260" t="s">
        <v>451</v>
      </c>
      <c r="F38" s="262">
        <v>0</v>
      </c>
      <c r="G38" s="260"/>
      <c r="H38" s="260"/>
      <c r="I38" s="261"/>
      <c r="J38" s="260"/>
      <c r="K38" s="260"/>
      <c r="L38" s="261"/>
    </row>
    <row r="39" ht="15" customHeight="1" spans="1:12">
      <c r="A39" s="272" t="s">
        <v>486</v>
      </c>
      <c r="B39" s="272"/>
      <c r="C39" s="272"/>
      <c r="D39" s="272"/>
      <c r="E39" s="272"/>
      <c r="F39" s="272"/>
      <c r="G39" s="272"/>
      <c r="H39" s="272"/>
      <c r="I39" s="272"/>
      <c r="J39" s="272"/>
      <c r="K39" s="272"/>
      <c r="L39" s="27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6"/>
  <sheetViews>
    <sheetView workbookViewId="0">
      <pane xSplit="4" ySplit="9" topLeftCell="N10" activePane="bottomRight" state="frozen"/>
      <selection/>
      <selection pane="topRight"/>
      <selection pane="bottomLeft"/>
      <selection pane="bottomRight" activeCell="S31" sqref="S31"/>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271" t="s">
        <v>487</v>
      </c>
    </row>
    <row r="2" ht="15.5" spans="20:20">
      <c r="T2" s="258" t="s">
        <v>488</v>
      </c>
    </row>
    <row r="3" ht="15.5" spans="1:20">
      <c r="A3" s="258" t="s">
        <v>2</v>
      </c>
      <c r="T3" s="258" t="s">
        <v>3</v>
      </c>
    </row>
    <row r="4" ht="19.5" customHeight="1" spans="1:20">
      <c r="A4" s="265" t="s">
        <v>6</v>
      </c>
      <c r="B4" s="265"/>
      <c r="C4" s="265"/>
      <c r="D4" s="265"/>
      <c r="E4" s="265" t="s">
        <v>262</v>
      </c>
      <c r="F4" s="265"/>
      <c r="G4" s="265"/>
      <c r="H4" s="265" t="s">
        <v>263</v>
      </c>
      <c r="I4" s="265"/>
      <c r="J4" s="265"/>
      <c r="K4" s="265" t="s">
        <v>264</v>
      </c>
      <c r="L4" s="265"/>
      <c r="M4" s="265"/>
      <c r="N4" s="265"/>
      <c r="O4" s="265"/>
      <c r="P4" s="265" t="s">
        <v>107</v>
      </c>
      <c r="Q4" s="265"/>
      <c r="R4" s="265"/>
      <c r="S4" s="265"/>
      <c r="T4" s="265"/>
    </row>
    <row r="5" ht="19.5" customHeight="1" spans="1:20">
      <c r="A5" s="265" t="s">
        <v>122</v>
      </c>
      <c r="B5" s="265"/>
      <c r="C5" s="265"/>
      <c r="D5" s="265" t="s">
        <v>123</v>
      </c>
      <c r="E5" s="265" t="s">
        <v>129</v>
      </c>
      <c r="F5" s="265" t="s">
        <v>265</v>
      </c>
      <c r="G5" s="265" t="s">
        <v>266</v>
      </c>
      <c r="H5" s="265" t="s">
        <v>129</v>
      </c>
      <c r="I5" s="265" t="s">
        <v>217</v>
      </c>
      <c r="J5" s="265" t="s">
        <v>218</v>
      </c>
      <c r="K5" s="265" t="s">
        <v>129</v>
      </c>
      <c r="L5" s="265" t="s">
        <v>217</v>
      </c>
      <c r="M5" s="265"/>
      <c r="N5" s="265" t="s">
        <v>217</v>
      </c>
      <c r="O5" s="265" t="s">
        <v>218</v>
      </c>
      <c r="P5" s="265" t="s">
        <v>129</v>
      </c>
      <c r="Q5" s="265" t="s">
        <v>265</v>
      </c>
      <c r="R5" s="265" t="s">
        <v>266</v>
      </c>
      <c r="S5" s="265" t="s">
        <v>266</v>
      </c>
      <c r="T5" s="265"/>
    </row>
    <row r="6" ht="19.5" customHeight="1" spans="1:20">
      <c r="A6" s="265"/>
      <c r="B6" s="265"/>
      <c r="C6" s="265"/>
      <c r="D6" s="265"/>
      <c r="E6" s="265"/>
      <c r="F6" s="265"/>
      <c r="G6" s="265" t="s">
        <v>124</v>
      </c>
      <c r="H6" s="265"/>
      <c r="I6" s="265"/>
      <c r="J6" s="265" t="s">
        <v>124</v>
      </c>
      <c r="K6" s="265"/>
      <c r="L6" s="265" t="s">
        <v>124</v>
      </c>
      <c r="M6" s="265" t="s">
        <v>268</v>
      </c>
      <c r="N6" s="265" t="s">
        <v>267</v>
      </c>
      <c r="O6" s="265" t="s">
        <v>124</v>
      </c>
      <c r="P6" s="265"/>
      <c r="Q6" s="265"/>
      <c r="R6" s="265" t="s">
        <v>124</v>
      </c>
      <c r="S6" s="265" t="s">
        <v>269</v>
      </c>
      <c r="T6" s="265" t="s">
        <v>270</v>
      </c>
    </row>
    <row r="7" ht="19.5" customHeight="1" spans="1:20">
      <c r="A7" s="265"/>
      <c r="B7" s="265"/>
      <c r="C7" s="265"/>
      <c r="D7" s="265"/>
      <c r="E7" s="265"/>
      <c r="F7" s="265"/>
      <c r="G7" s="265"/>
      <c r="H7" s="265"/>
      <c r="I7" s="265"/>
      <c r="J7" s="265"/>
      <c r="K7" s="265"/>
      <c r="L7" s="265"/>
      <c r="M7" s="265"/>
      <c r="N7" s="265"/>
      <c r="O7" s="265"/>
      <c r="P7" s="265"/>
      <c r="Q7" s="265"/>
      <c r="R7" s="265"/>
      <c r="S7" s="265"/>
      <c r="T7" s="265"/>
    </row>
    <row r="8" ht="19.5" customHeight="1" spans="1:20">
      <c r="A8" s="265" t="s">
        <v>126</v>
      </c>
      <c r="B8" s="265" t="s">
        <v>127</v>
      </c>
      <c r="C8" s="265" t="s">
        <v>128</v>
      </c>
      <c r="D8" s="265" t="s">
        <v>10</v>
      </c>
      <c r="E8" s="259" t="s">
        <v>11</v>
      </c>
      <c r="F8" s="259" t="s">
        <v>12</v>
      </c>
      <c r="G8" s="259" t="s">
        <v>20</v>
      </c>
      <c r="H8" s="259" t="s">
        <v>24</v>
      </c>
      <c r="I8" s="259" t="s">
        <v>28</v>
      </c>
      <c r="J8" s="259" t="s">
        <v>32</v>
      </c>
      <c r="K8" s="259" t="s">
        <v>36</v>
      </c>
      <c r="L8" s="259" t="s">
        <v>40</v>
      </c>
      <c r="M8" s="259" t="s">
        <v>43</v>
      </c>
      <c r="N8" s="259" t="s">
        <v>46</v>
      </c>
      <c r="O8" s="259" t="s">
        <v>49</v>
      </c>
      <c r="P8" s="259" t="s">
        <v>52</v>
      </c>
      <c r="Q8" s="259" t="s">
        <v>55</v>
      </c>
      <c r="R8" s="259" t="s">
        <v>58</v>
      </c>
      <c r="S8" s="259" t="s">
        <v>61</v>
      </c>
      <c r="T8" s="259" t="s">
        <v>64</v>
      </c>
    </row>
    <row r="9" ht="19.5" customHeight="1" spans="1:20">
      <c r="A9" s="265"/>
      <c r="B9" s="265"/>
      <c r="C9" s="265"/>
      <c r="D9" s="265" t="s">
        <v>129</v>
      </c>
      <c r="E9" s="262">
        <v>0</v>
      </c>
      <c r="F9" s="262">
        <v>0</v>
      </c>
      <c r="G9" s="262">
        <v>0</v>
      </c>
      <c r="H9" s="262">
        <v>62648822.22</v>
      </c>
      <c r="I9" s="262"/>
      <c r="J9" s="262">
        <v>62648822.22</v>
      </c>
      <c r="K9" s="262">
        <v>62648822.22</v>
      </c>
      <c r="L9" s="262"/>
      <c r="M9" s="262"/>
      <c r="N9" s="262"/>
      <c r="O9" s="262">
        <v>62648822.22</v>
      </c>
      <c r="P9" s="262">
        <v>0</v>
      </c>
      <c r="Q9" s="262">
        <v>0</v>
      </c>
      <c r="R9" s="262">
        <v>0</v>
      </c>
      <c r="S9" s="262">
        <v>0</v>
      </c>
      <c r="T9" s="262">
        <v>0</v>
      </c>
    </row>
    <row r="10" ht="19.5" customHeight="1" spans="1:20">
      <c r="A10" s="272" t="s">
        <v>158</v>
      </c>
      <c r="B10" s="272"/>
      <c r="C10" s="272"/>
      <c r="D10" s="272" t="s">
        <v>159</v>
      </c>
      <c r="E10" s="262">
        <v>0</v>
      </c>
      <c r="F10" s="262">
        <v>0</v>
      </c>
      <c r="G10" s="262">
        <v>0</v>
      </c>
      <c r="H10" s="262">
        <v>2648822.22</v>
      </c>
      <c r="I10" s="262"/>
      <c r="J10" s="262">
        <v>2648822.22</v>
      </c>
      <c r="K10" s="262">
        <v>2648822.22</v>
      </c>
      <c r="L10" s="262"/>
      <c r="M10" s="262"/>
      <c r="N10" s="262"/>
      <c r="O10" s="262">
        <v>2648822.22</v>
      </c>
      <c r="P10" s="262">
        <v>0</v>
      </c>
      <c r="Q10" s="262">
        <v>0</v>
      </c>
      <c r="R10" s="262">
        <v>0</v>
      </c>
      <c r="S10" s="262">
        <v>0</v>
      </c>
      <c r="T10" s="262">
        <v>0</v>
      </c>
    </row>
    <row r="11" ht="19.5" customHeight="1" spans="1:20">
      <c r="A11" s="272" t="s">
        <v>164</v>
      </c>
      <c r="B11" s="272"/>
      <c r="C11" s="272"/>
      <c r="D11" s="272" t="s">
        <v>165</v>
      </c>
      <c r="E11" s="262">
        <v>0</v>
      </c>
      <c r="F11" s="262">
        <v>0</v>
      </c>
      <c r="G11" s="262">
        <v>0</v>
      </c>
      <c r="H11" s="262">
        <v>2648822.22</v>
      </c>
      <c r="I11" s="262"/>
      <c r="J11" s="262">
        <v>2648822.22</v>
      </c>
      <c r="K11" s="262">
        <v>2648822.22</v>
      </c>
      <c r="L11" s="262"/>
      <c r="M11" s="262"/>
      <c r="N11" s="262"/>
      <c r="O11" s="262">
        <v>2648822.22</v>
      </c>
      <c r="P11" s="262">
        <v>0</v>
      </c>
      <c r="Q11" s="262">
        <v>0</v>
      </c>
      <c r="R11" s="262">
        <v>0</v>
      </c>
      <c r="S11" s="262">
        <v>0</v>
      </c>
      <c r="T11" s="262">
        <v>0</v>
      </c>
    </row>
    <row r="12" ht="19.5" customHeight="1" spans="1:20">
      <c r="A12" s="272" t="s">
        <v>166</v>
      </c>
      <c r="B12" s="272"/>
      <c r="C12" s="272"/>
      <c r="D12" s="272" t="s">
        <v>167</v>
      </c>
      <c r="E12" s="262">
        <v>0</v>
      </c>
      <c r="F12" s="262">
        <v>0</v>
      </c>
      <c r="G12" s="262">
        <v>0</v>
      </c>
      <c r="H12" s="262">
        <v>2648822.22</v>
      </c>
      <c r="I12" s="262"/>
      <c r="J12" s="262">
        <v>2648822.22</v>
      </c>
      <c r="K12" s="262">
        <v>2648822.22</v>
      </c>
      <c r="L12" s="262"/>
      <c r="M12" s="262"/>
      <c r="N12" s="262"/>
      <c r="O12" s="262">
        <v>2648822.22</v>
      </c>
      <c r="P12" s="262">
        <v>0</v>
      </c>
      <c r="Q12" s="262">
        <v>0</v>
      </c>
      <c r="R12" s="262">
        <v>0</v>
      </c>
      <c r="S12" s="262">
        <v>0</v>
      </c>
      <c r="T12" s="262">
        <v>0</v>
      </c>
    </row>
    <row r="13" ht="19.5" customHeight="1" spans="1:20">
      <c r="A13" s="272" t="s">
        <v>208</v>
      </c>
      <c r="B13" s="272"/>
      <c r="C13" s="272"/>
      <c r="D13" s="272" t="s">
        <v>209</v>
      </c>
      <c r="E13" s="262">
        <v>0</v>
      </c>
      <c r="F13" s="262">
        <v>0</v>
      </c>
      <c r="G13" s="262">
        <v>0</v>
      </c>
      <c r="H13" s="262">
        <v>60000000</v>
      </c>
      <c r="I13" s="262"/>
      <c r="J13" s="262">
        <v>60000000</v>
      </c>
      <c r="K13" s="262">
        <v>60000000</v>
      </c>
      <c r="L13" s="262"/>
      <c r="M13" s="262"/>
      <c r="N13" s="262"/>
      <c r="O13" s="262">
        <v>60000000</v>
      </c>
      <c r="P13" s="262">
        <v>0</v>
      </c>
      <c r="Q13" s="262">
        <v>0</v>
      </c>
      <c r="R13" s="262">
        <v>0</v>
      </c>
      <c r="S13" s="262">
        <v>0</v>
      </c>
      <c r="T13" s="262">
        <v>0</v>
      </c>
    </row>
    <row r="14" ht="19.5" customHeight="1" spans="1:20">
      <c r="A14" s="272" t="s">
        <v>210</v>
      </c>
      <c r="B14" s="272"/>
      <c r="C14" s="272"/>
      <c r="D14" s="272" t="s">
        <v>211</v>
      </c>
      <c r="E14" s="262">
        <v>0</v>
      </c>
      <c r="F14" s="262">
        <v>0</v>
      </c>
      <c r="G14" s="262">
        <v>0</v>
      </c>
      <c r="H14" s="262">
        <v>60000000</v>
      </c>
      <c r="I14" s="262"/>
      <c r="J14" s="262">
        <v>60000000</v>
      </c>
      <c r="K14" s="262">
        <v>60000000</v>
      </c>
      <c r="L14" s="262"/>
      <c r="M14" s="262"/>
      <c r="N14" s="262"/>
      <c r="O14" s="262">
        <v>60000000</v>
      </c>
      <c r="P14" s="262">
        <v>0</v>
      </c>
      <c r="Q14" s="262">
        <v>0</v>
      </c>
      <c r="R14" s="262">
        <v>0</v>
      </c>
      <c r="S14" s="262">
        <v>0</v>
      </c>
      <c r="T14" s="262">
        <v>0</v>
      </c>
    </row>
    <row r="15" ht="19.5" customHeight="1" spans="1:20">
      <c r="A15" s="272" t="s">
        <v>212</v>
      </c>
      <c r="B15" s="272"/>
      <c r="C15" s="272"/>
      <c r="D15" s="272" t="s">
        <v>213</v>
      </c>
      <c r="E15" s="262">
        <v>0</v>
      </c>
      <c r="F15" s="262">
        <v>0</v>
      </c>
      <c r="G15" s="262">
        <v>0</v>
      </c>
      <c r="H15" s="262">
        <v>60000000</v>
      </c>
      <c r="I15" s="262"/>
      <c r="J15" s="262">
        <v>60000000</v>
      </c>
      <c r="K15" s="262">
        <v>60000000</v>
      </c>
      <c r="L15" s="262"/>
      <c r="M15" s="262"/>
      <c r="N15" s="262"/>
      <c r="O15" s="262">
        <v>60000000</v>
      </c>
      <c r="P15" s="262">
        <v>0</v>
      </c>
      <c r="Q15" s="262">
        <v>0</v>
      </c>
      <c r="R15" s="262">
        <v>0</v>
      </c>
      <c r="S15" s="262">
        <v>0</v>
      </c>
      <c r="T15" s="262">
        <v>0</v>
      </c>
    </row>
    <row r="16" ht="19.5" customHeight="1" spans="1:20">
      <c r="A16" s="272" t="s">
        <v>489</v>
      </c>
      <c r="B16" s="272"/>
      <c r="C16" s="272"/>
      <c r="D16" s="272"/>
      <c r="E16" s="272"/>
      <c r="F16" s="272"/>
      <c r="G16" s="272"/>
      <c r="H16" s="272"/>
      <c r="I16" s="272"/>
      <c r="J16" s="272"/>
      <c r="K16" s="272"/>
      <c r="L16" s="272"/>
      <c r="M16" s="272"/>
      <c r="N16" s="272"/>
      <c r="O16" s="272"/>
      <c r="P16" s="272"/>
      <c r="Q16" s="272"/>
      <c r="R16" s="272"/>
      <c r="S16" s="272"/>
      <c r="T16" s="272"/>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1"/>
  <sheetViews>
    <sheetView workbookViewId="0">
      <pane xSplit="4" ySplit="9" topLeftCell="E10" activePane="bottomRight" state="frozen"/>
      <selection/>
      <selection pane="topRight"/>
      <selection pane="bottomLeft"/>
      <selection pane="bottomRight" activeCell="J33" sqref="J33"/>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271" t="s">
        <v>490</v>
      </c>
    </row>
    <row r="2" ht="15.5" spans="12:12">
      <c r="L2" s="258" t="s">
        <v>491</v>
      </c>
    </row>
    <row r="3" ht="15.5" spans="1:12">
      <c r="A3" s="258" t="s">
        <v>2</v>
      </c>
      <c r="L3" s="258" t="s">
        <v>3</v>
      </c>
    </row>
    <row r="4" ht="19.5" customHeight="1" spans="1:12">
      <c r="A4" s="265" t="s">
        <v>6</v>
      </c>
      <c r="B4" s="265"/>
      <c r="C4" s="265"/>
      <c r="D4" s="265"/>
      <c r="E4" s="265" t="s">
        <v>262</v>
      </c>
      <c r="F4" s="265"/>
      <c r="G4" s="265"/>
      <c r="H4" s="265" t="s">
        <v>263</v>
      </c>
      <c r="I4" s="265" t="s">
        <v>264</v>
      </c>
      <c r="J4" s="265" t="s">
        <v>107</v>
      </c>
      <c r="K4" s="265"/>
      <c r="L4" s="265"/>
    </row>
    <row r="5" ht="19.5" customHeight="1" spans="1:12">
      <c r="A5" s="265" t="s">
        <v>122</v>
      </c>
      <c r="B5" s="265"/>
      <c r="C5" s="265"/>
      <c r="D5" s="265" t="s">
        <v>123</v>
      </c>
      <c r="E5" s="265" t="s">
        <v>129</v>
      </c>
      <c r="F5" s="265" t="s">
        <v>492</v>
      </c>
      <c r="G5" s="265" t="s">
        <v>493</v>
      </c>
      <c r="H5" s="265"/>
      <c r="I5" s="265"/>
      <c r="J5" s="265" t="s">
        <v>129</v>
      </c>
      <c r="K5" s="265" t="s">
        <v>492</v>
      </c>
      <c r="L5" s="259" t="s">
        <v>493</v>
      </c>
    </row>
    <row r="6" ht="19.5" customHeight="1" spans="1:12">
      <c r="A6" s="265"/>
      <c r="B6" s="265"/>
      <c r="C6" s="265"/>
      <c r="D6" s="265"/>
      <c r="E6" s="265"/>
      <c r="F6" s="265"/>
      <c r="G6" s="265"/>
      <c r="H6" s="265"/>
      <c r="I6" s="265"/>
      <c r="J6" s="265"/>
      <c r="K6" s="265"/>
      <c r="L6" s="259" t="s">
        <v>269</v>
      </c>
    </row>
    <row r="7" ht="19.5" customHeight="1" spans="1:12">
      <c r="A7" s="265"/>
      <c r="B7" s="265"/>
      <c r="C7" s="265"/>
      <c r="D7" s="265"/>
      <c r="E7" s="265"/>
      <c r="F7" s="265"/>
      <c r="G7" s="265"/>
      <c r="H7" s="265"/>
      <c r="I7" s="265"/>
      <c r="J7" s="265"/>
      <c r="K7" s="265"/>
      <c r="L7" s="259"/>
    </row>
    <row r="8" ht="19.5" customHeight="1" spans="1:12">
      <c r="A8" s="265" t="s">
        <v>126</v>
      </c>
      <c r="B8" s="265" t="s">
        <v>127</v>
      </c>
      <c r="C8" s="265" t="s">
        <v>128</v>
      </c>
      <c r="D8" s="265" t="s">
        <v>10</v>
      </c>
      <c r="E8" s="259" t="s">
        <v>11</v>
      </c>
      <c r="F8" s="259" t="s">
        <v>12</v>
      </c>
      <c r="G8" s="259" t="s">
        <v>20</v>
      </c>
      <c r="H8" s="259" t="s">
        <v>24</v>
      </c>
      <c r="I8" s="259" t="s">
        <v>28</v>
      </c>
      <c r="J8" s="259" t="s">
        <v>32</v>
      </c>
      <c r="K8" s="259" t="s">
        <v>36</v>
      </c>
      <c r="L8" s="259" t="s">
        <v>40</v>
      </c>
    </row>
    <row r="9" ht="19.5" customHeight="1" spans="1:12">
      <c r="A9" s="265"/>
      <c r="B9" s="265"/>
      <c r="C9" s="265"/>
      <c r="D9" s="265" t="s">
        <v>129</v>
      </c>
      <c r="E9" s="262"/>
      <c r="F9" s="262"/>
      <c r="G9" s="262"/>
      <c r="H9" s="262"/>
      <c r="I9" s="262"/>
      <c r="J9" s="262"/>
      <c r="K9" s="262"/>
      <c r="L9" s="262"/>
    </row>
    <row r="10" ht="19.5" customHeight="1" spans="1:12">
      <c r="A10" s="272"/>
      <c r="B10" s="272"/>
      <c r="C10" s="272"/>
      <c r="D10" s="272"/>
      <c r="E10" s="262"/>
      <c r="F10" s="262"/>
      <c r="G10" s="262"/>
      <c r="H10" s="262"/>
      <c r="I10" s="262"/>
      <c r="J10" s="262"/>
      <c r="K10" s="262"/>
      <c r="L10" s="262"/>
    </row>
    <row r="11" ht="19.5" customHeight="1" spans="1:12">
      <c r="A11" s="272" t="s">
        <v>494</v>
      </c>
      <c r="B11" s="272"/>
      <c r="C11" s="272"/>
      <c r="D11" s="272"/>
      <c r="E11" s="272"/>
      <c r="F11" s="272"/>
      <c r="G11" s="272"/>
      <c r="H11" s="272"/>
      <c r="I11" s="272"/>
      <c r="J11" s="272"/>
      <c r="K11" s="272"/>
      <c r="L11" s="27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35</vt:i4>
      </vt:variant>
    </vt:vector>
  </HeadingPairs>
  <TitlesOfParts>
    <vt:vector size="35" baseType="lpstr">
      <vt:lpstr> 收入支出决算表</vt:lpstr>
      <vt:lpstr> 收入决算表</vt:lpstr>
      <vt:lpstr> 支出决算表</vt:lpstr>
      <vt:lpstr>财政拨款收入支出决算表</vt:lpstr>
      <vt:lpstr>一般公共预算财政拨款收入支出决算表</vt:lpstr>
      <vt:lpstr>一般公共预算财政拨款基本支出决算表</vt:lpstr>
      <vt:lpstr>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 2023年度部门整体支出绩效自评情况</vt:lpstr>
      <vt:lpstr>  部门整体支出绩效自评表</vt:lpstr>
      <vt:lpstr>2023年度项目支出绩效自评表（百花冲片区供水工程） </vt:lpstr>
      <vt:lpstr>2023年度项目支出绩效自评表（小型水库维修养护项目）</vt:lpstr>
      <vt:lpstr>2023年度项目支出绩效自评表（光禄镇高产农田灌溉工程)</vt:lpstr>
      <vt:lpstr>2023年度项目支出绩效自评表（农村供水保障） </vt:lpstr>
      <vt:lpstr>2023年度项目支出绩效自评表（胡家山水库除险加固工程）</vt:lpstr>
      <vt:lpstr>2023年度项目支出绩效自评表（小型病险水库除险加固项目）</vt:lpstr>
      <vt:lpstr>2023年度项目支出绩效自评表（小型水库雨水情测报和安全）</vt:lpstr>
      <vt:lpstr>2023年度项目支出绩效自评表（大麦地水库水源地）</vt:lpstr>
      <vt:lpstr>2023年度项目支出绩效自评表（小农水项目）</vt:lpstr>
      <vt:lpstr>2023年度项目支出绩效自评表（防汛抗旱项目） </vt:lpstr>
      <vt:lpstr>2023年度项目支出绩效自评表（河道治理项目）  </vt:lpstr>
      <vt:lpstr>2023年度项目支出绩效自评表（水资源节约管理与保护）</vt:lpstr>
      <vt:lpstr>2023年度项目支出绩效自评表（水土保持项目）</vt:lpstr>
      <vt:lpstr>2023年度项目支出绩效自评表（干香凹水库）</vt:lpstr>
      <vt:lpstr>2023年度项目支出绩效自评表（龙潭箐水库工程建设项目）</vt:lpstr>
      <vt:lpstr>2023年度项目支出绩效自评表（水利前期工作经费） </vt:lpstr>
      <vt:lpstr>2023年度项目支出绩效自评表（河库连通工程）</vt:lpstr>
      <vt:lpstr>2023年度项目支出绩效自评表（招商引资工作经费）  </vt:lpstr>
      <vt:lpstr>FMDM 封面代码 </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2024-09-18T09:30:00Z</dcterms:created>
  <dcterms:modified xsi:type="dcterms:W3CDTF">2025-06-05T09:27:09Z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2024-09-18T09:30:01.471Z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437D2784D98E422FB701C75A15C49CFA_13</vt:lpwstr>
  </property>
</Properties>
</file>