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附件1" sheetId="1" r:id="rId1"/>
    <sheet name="附件2 (仅填新增项目)" sheetId="2" r:id="rId2"/>
    <sheet name="附件3（仅填调减项目）" sheetId="3" r:id="rId3"/>
    <sheet name="附件4" sheetId="4" r:id="rId4"/>
  </sheets>
  <definedNames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<sst xmlns="http://schemas.openxmlformats.org/spreadsheetml/2006/main" count="332" uniqueCount="183">
  <si>
    <t>附表1</t>
  </si>
  <si>
    <r>
      <t xml:space="preserve"> 姚安 </t>
    </r>
    <r>
      <rPr>
        <b/>
        <sz val="20"/>
        <color indexed="8"/>
        <rFont val="方正小标宋简体"/>
        <family val="4"/>
      </rPr>
      <t>县统筹整合财政涉农资金来源情况表</t>
    </r>
  </si>
  <si>
    <t xml:space="preserve"> 单位：万元</t>
  </si>
  <si>
    <t>序号</t>
  </si>
  <si>
    <t>统筹整合财政涉农资金名称</t>
  </si>
  <si>
    <t>上年度涉农资金投入规模</t>
  </si>
  <si>
    <t>本年度涉农资金投入规模</t>
  </si>
  <si>
    <t>收到总规模</t>
  </si>
  <si>
    <t>其中实际纳入整合使用金额</t>
  </si>
  <si>
    <t>实际收到资金规模</t>
  </si>
  <si>
    <t>年初方案规模</t>
  </si>
  <si>
    <t>调整方案规模</t>
  </si>
  <si>
    <t>补充方案规模</t>
  </si>
  <si>
    <t>合计</t>
  </si>
  <si>
    <t>一</t>
  </si>
  <si>
    <t>中央财政合计</t>
  </si>
  <si>
    <t>中央财政专项扶贫资金</t>
  </si>
  <si>
    <t>水利发展资金</t>
  </si>
  <si>
    <t>农业生产发展资金（不含耕地地力保护补贴、农机购置补贴、支持适度规模经营、有机肥替代、农机深耕深松、良种良法部分、产业乡村强县示范行动、现代农业产业园）</t>
  </si>
  <si>
    <t>林业改革发展资金(不含森林资源管护和相关试点资金)</t>
  </si>
  <si>
    <t>农田建设补助资金</t>
  </si>
  <si>
    <t>农村综合改革转移支付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</si>
  <si>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</si>
  <si>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</si>
  <si>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</si>
  <si>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</si>
  <si>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</si>
  <si>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</si>
  <si>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</si>
  <si>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</si>
  <si>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</si>
  <si>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中央预算内投资用于“三农”建设部分（不包括国家水网骨干工程、饮水安全保障工程、气象基础设施、农村电网巩固提升工程、生态保护和修复方面的支出）</t>
  </si>
  <si>
    <t>其他</t>
  </si>
  <si>
    <t>二</t>
  </si>
  <si>
    <t>省级财政资金小计</t>
  </si>
  <si>
    <t>省级衔接推进乡村振兴资金</t>
  </si>
  <si>
    <t>其他涉农资金</t>
  </si>
  <si>
    <t>以前年度结余资金统筹后重新安排</t>
  </si>
  <si>
    <t>三</t>
  </si>
  <si>
    <t>州（市）级统筹整合财政涉农资金小计</t>
  </si>
  <si>
    <t>其中州（市）衔接推进乡村振兴资金</t>
  </si>
  <si>
    <t>四</t>
  </si>
  <si>
    <t>县级统筹整合财政涉农资金小计</t>
  </si>
  <si>
    <t>其中县级衔接推进乡村振兴资金</t>
  </si>
  <si>
    <t>填表说明：1.“年初方案规模”与整合季度报表中“年初数”一致。</t>
  </si>
  <si>
    <t xml:space="preserve">          2.“整合方案规模”要与整合季度报表“计划整合资金规模”中“调整数”一致。</t>
  </si>
  <si>
    <t xml:space="preserve">          3.州市级、县级资金列“其他”项的需详细说明资金来源构成。</t>
  </si>
  <si>
    <t>附表2</t>
  </si>
  <si>
    <r>
      <t xml:space="preserve"> 姚安 </t>
    </r>
    <r>
      <rPr>
        <b/>
        <sz val="20"/>
        <color indexed="8"/>
        <rFont val="方正小标宋简体"/>
        <family val="4"/>
      </rPr>
      <t>县统筹整合财政涉农资金项目表（年终方案增加项目明细）</t>
    </r>
  </si>
  <si>
    <t>填报单位：姚安县乡村振兴局  姚安县财政局</t>
  </si>
  <si>
    <t>项目类别
和项目名称</t>
  </si>
  <si>
    <t>是否属于产业类项目（填是/否）</t>
  </si>
  <si>
    <t>产业发展/基础设施建设（农业生产、畜牧生产、林业改革发展、农村综合改革、乡村旅游类项目须下拉框选择，其余类型不选）</t>
  </si>
  <si>
    <t>项目建设地点</t>
  </si>
  <si>
    <t>项目建设内容（详细填列工程量化指标）</t>
  </si>
  <si>
    <t>补助标准（有补助标准的填列，没有不填）</t>
  </si>
  <si>
    <t>计划总投资（万元）</t>
  </si>
  <si>
    <t>其中整合财政涉农资金直接用于脱贫不稳定户、边缘易致贫户、其他农村低收入群体的帮扶情况</t>
  </si>
  <si>
    <t>项目建设时间计划</t>
  </si>
  <si>
    <t>绩效目标(有量化的核心指标）</t>
  </si>
  <si>
    <t>项目实施部门</t>
  </si>
  <si>
    <t>行业主管部门</t>
  </si>
  <si>
    <t>备注</t>
  </si>
  <si>
    <t>整合财政涉农资金投入情况（万元）</t>
  </si>
  <si>
    <t>金融资金投入</t>
  </si>
  <si>
    <t>社会资金投入</t>
  </si>
  <si>
    <t>农户自筹</t>
  </si>
  <si>
    <t>脱贫村</t>
  </si>
  <si>
    <t>脱贫不稳定户、边缘易致贫户、其他农村低收入群体</t>
  </si>
  <si>
    <t>计划开工时间</t>
  </si>
  <si>
    <t>计划完工时间</t>
  </si>
  <si>
    <t>个数</t>
  </si>
  <si>
    <t>金额
（万元）</t>
  </si>
  <si>
    <t>户数</t>
  </si>
  <si>
    <t>人数</t>
  </si>
  <si>
    <t>农业生产</t>
  </si>
  <si>
    <t>适中乡菖河村中蜂养殖产业发展项目</t>
  </si>
  <si>
    <t>是</t>
  </si>
  <si>
    <t>产业发展</t>
  </si>
  <si>
    <t>菖河村</t>
  </si>
  <si>
    <r>
      <t>中蜂品种引进，扶持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户脱贫户中蜂养殖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群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购买优质蜂箱</t>
    </r>
    <r>
      <rPr>
        <sz val="10"/>
        <color indexed="8"/>
        <rFont val="Times New Roman"/>
        <family val="1"/>
      </rPr>
      <t>150</t>
    </r>
    <r>
      <rPr>
        <sz val="10"/>
        <color indexed="8"/>
        <rFont val="宋体"/>
        <family val="0"/>
      </rPr>
      <t>套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扶持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户脱贫户种植红花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亩。</t>
    </r>
  </si>
  <si>
    <t>1.数量指标：扶持30户脱贫户中蜂养殖50群，购买优质蜂箱150套,扶持30户脱贫户种植红花50亩；2.质量指标：工程验收合格率100%；3.时效指标：当年开工率100%；4.服务对象满意度指标：受益人口225人，受益人口满意度≥95%。</t>
  </si>
  <si>
    <t>适中乡</t>
  </si>
  <si>
    <t>县乡村振兴局</t>
  </si>
  <si>
    <t>畜牧生产</t>
  </si>
  <si>
    <t>林业改革发展</t>
  </si>
  <si>
    <t>农村综合改革</t>
  </si>
  <si>
    <t>五</t>
  </si>
  <si>
    <t>乡村旅游</t>
  </si>
  <si>
    <t>九</t>
  </si>
  <si>
    <t>农村环境整治</t>
  </si>
  <si>
    <r>
      <t>栋川镇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年农村人居环境整治</t>
    </r>
  </si>
  <si>
    <t>否</t>
  </si>
  <si>
    <t>基础设施建设</t>
  </si>
  <si>
    <t>郭家凹村</t>
  </si>
  <si>
    <r>
      <t>村内安全护栏围砌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处</t>
    </r>
  </si>
  <si>
    <t>1.数量指标：安全护栏围砌23处；2.质量指标：工程验收合格率100%；3.时效指标：当年开工率100%；4.服务对象满意度指标：受益人口958人，受益人口满意度≥95%。</t>
  </si>
  <si>
    <t>栋川镇</t>
  </si>
  <si>
    <r>
      <t>光禄镇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年农村人居环境整治</t>
    </r>
  </si>
  <si>
    <t>光禄镇</t>
  </si>
  <si>
    <r>
      <t>购置户外车载钩臂式垃圾箱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个。</t>
    </r>
  </si>
  <si>
    <t>1.数量指标：购置户外车载钩臂式垃圾箱24个；2.质量指标：工程验收合格率100%；3.时效指标：当年开工率100%；4.服务对象满意度指标：受益人口1567人，受益人口满意度≥95%。</t>
  </si>
  <si>
    <t>弥兴镇</t>
  </si>
  <si>
    <r>
      <t>弥兴镇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年农村人居环境整治</t>
    </r>
  </si>
  <si>
    <t>弥兴村上屯村大村</t>
  </si>
  <si>
    <r>
      <t>水沟盖板铺设300米，村内“安全护栏”围砌等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米及相关附属设施建设，对弥兴集镇生产生活垃圾进行转运处理.</t>
    </r>
  </si>
  <si>
    <t>1.数量指标：水沟盖板铺设300米，安全护栏”围砌等500米；2.质量指标：工程验收合格率100%；3.时效指标：当年开工率100%；4.服务对象满意度指标：受益人口1546人，受益人口满意度≥95%。</t>
  </si>
  <si>
    <r>
      <t>官屯镇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年农村人居环境整治</t>
    </r>
  </si>
  <si>
    <t>巴拉鲊村</t>
  </si>
  <si>
    <r>
      <t>砍伐沿岸树木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棵、修理树木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棵；河梗沿途杂草清理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㎡；河道垃圾清理</t>
    </r>
    <r>
      <rPr>
        <sz val="10"/>
        <rFont val="Times New Roman"/>
        <family val="1"/>
      </rPr>
      <t>150m³</t>
    </r>
    <r>
      <rPr>
        <sz val="10"/>
        <rFont val="宋体"/>
        <family val="0"/>
      </rPr>
      <t>、河道清漂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㎡。</t>
    </r>
  </si>
  <si>
    <t>1.数量指标：杂草清理2000㎡；河道垃圾清理150m³、河道清漂600㎡；2.质量指标：工程验收合格率100%；3.时效指标：当年开工率100%；4.服务对象满意度指标：受益人口328人，受益人口满意度≥95%。</t>
  </si>
  <si>
    <t>官屯镇</t>
  </si>
  <si>
    <r>
      <t>大河口乡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年农村人居环境整治</t>
    </r>
  </si>
  <si>
    <t>大栎树村</t>
  </si>
  <si>
    <r>
      <t>凌家组场地浇筑</t>
    </r>
    <r>
      <rPr>
        <sz val="10"/>
        <rFont val="Times New Roman"/>
        <family val="1"/>
      </rPr>
      <t>5.9m³</t>
    </r>
    <r>
      <rPr>
        <sz val="10"/>
        <rFont val="宋体"/>
        <family val="0"/>
      </rPr>
      <t>，防护栏安装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米，污水沟盖板</t>
    </r>
    <r>
      <rPr>
        <sz val="10"/>
        <rFont val="Times New Roman"/>
        <family val="1"/>
      </rPr>
      <t>53.3</t>
    </r>
    <r>
      <rPr>
        <sz val="10"/>
        <rFont val="宋体"/>
        <family val="0"/>
      </rPr>
      <t>米。</t>
    </r>
  </si>
  <si>
    <t>1.数量指标：场地浇筑5.9m³，防护栏安装42米，污水沟盖板53.3米。；2.质量指标：工程验收合格率100%；3.时效指标：当年开工率100%；4.服务对象满意度指标：受益人口人，受益人口满意度≥95%。</t>
  </si>
  <si>
    <t>大河口乡</t>
  </si>
  <si>
    <r>
      <t>适中乡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年农村人居环境整治</t>
    </r>
  </si>
  <si>
    <t>三木村菖河村月明村</t>
  </si>
  <si>
    <r>
      <t>1</t>
    </r>
    <r>
      <rPr>
        <sz val="10"/>
        <rFont val="宋体"/>
        <family val="0"/>
      </rPr>
      <t>、己者簸浇灌排污沟底板</t>
    </r>
    <r>
      <rPr>
        <sz val="10"/>
        <rFont val="Times New Roman"/>
        <family val="1"/>
      </rPr>
      <t>64.04m³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、菜拉鲊菜上组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处及菖蒲塘组排污沟支砌和底板浇灌共</t>
    </r>
    <r>
      <rPr>
        <sz val="10"/>
        <rFont val="Times New Roman"/>
        <family val="1"/>
      </rPr>
      <t>91</t>
    </r>
    <r>
      <rPr>
        <sz val="10"/>
        <rFont val="宋体"/>
        <family val="0"/>
      </rPr>
      <t>米；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、月明村马格哩组修建排污沟长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米。</t>
    </r>
  </si>
  <si>
    <t>1.数量指标：浇灌排污沟底板64.04m³，排污沟支砌191米；2.质量指标：工程验收合格率100%；3.时效指标：当年开工率100%；4.服务对象满意度指标：受益人口1522人，受益人口满意度≥95%。</t>
  </si>
  <si>
    <r>
      <t>光禄镇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年农村人居环境提升项目</t>
    </r>
  </si>
  <si>
    <t>购置户外车载钩臂式垃圾箱25个，安装50W太阳能路灯20盏，村庄道路硬化450m³。</t>
  </si>
  <si>
    <t>1.数量指标：购置垃圾箱25个，安装50W太阳能路灯20盏，道路硬化450m³；2.质量指标：工程验收合格率100%；3.时效指标：当年开工率100%；4.服务对象满意度指标：受益人口2864人，受益人口满意度≥95%。</t>
  </si>
  <si>
    <r>
      <t>弥兴镇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年农村人居环境提升项目</t>
    </r>
  </si>
  <si>
    <t>弥兴村小苴村</t>
  </si>
  <si>
    <t>小苴村建垃圾房1座；弥兴村建垃圾房2座，村庄道路硬化750㎡，路面铺设700㎡，垃圾热解站前硬化场地300㎡。</t>
  </si>
  <si>
    <t>1.数量指标：垃圾房3座，道路硬化750㎡，路面铺设700㎡，硬化场地300㎡；2.质量指标：工程验收合格率100%；3.时效指标：当年开工率100%；4.服务对象满意度指标：受益人,1276人，受益人口满意度≥95%。</t>
  </si>
  <si>
    <r>
      <t>太平镇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年农村人居环境提升项目</t>
    </r>
  </si>
  <si>
    <t>白石地村     太平村</t>
  </si>
  <si>
    <t>白石地三组砖砌体排水沟180㎡，配置家庭式垃圾焚烧炉75个；太平铺卫生设施砖砌体390m³，村庄道路硬化290㎡，安装排污沟检查井15座，埋设排污沟800mm涵管18米。</t>
  </si>
  <si>
    <t>1.数量指标：砖砌体排水沟180㎡，垃圾焚烧炉75个；砖砌体390m³，村庄道路硬化290㎡，安装排污沟检查井15座，埋设排污沟800mm涵管18米；2.质量指标：工程验收合格率100%；3.时效指标：当年开工率100%；4.服务对象满意度指标：受益人口1286人，受益人口满意度≥95%。</t>
  </si>
  <si>
    <t>太平镇</t>
  </si>
  <si>
    <r>
      <t>官屯镇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年农村人居环境提升项目</t>
    </r>
  </si>
  <si>
    <t>马游村</t>
  </si>
  <si>
    <t>建设场地硬化1650㎡，M7.5挡墙支砌150m³，土方开挖330m³，土方回填1820m³，购置户外车载勾臂式垃圾箱7个。</t>
  </si>
  <si>
    <t>1.数量指标：场地硬化1650㎡，挡墙支砌150m³，土方开挖330m³，土方回填1820m³，垃圾箱7个；2.质量指标：工程验收合格率100%；3.时效指标：当年开工率100%；4.服务对象满意度指标：受益人口545人，受益人口满意度≥95%。</t>
  </si>
  <si>
    <r>
      <t>适中乡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年农村人居环境提升项目</t>
    </r>
  </si>
  <si>
    <t>适中村三木村月明村菖河村</t>
  </si>
  <si>
    <t>适中、三木、月明、菖河4个村内道路硬化浇筑1200米，村内排污沟浇筑1315米。</t>
  </si>
  <si>
    <t>1.数量指标：；2.质量指标：工程验收合格率100%；3.时效指标：当年开工率100%；4.服务对象满意度指标：受益人口758人，受益人口满意度≥95%。</t>
  </si>
  <si>
    <r>
      <t>左门乡</t>
    </r>
    <r>
      <rPr>
        <sz val="10"/>
        <rFont val="宋体"/>
        <family val="0"/>
      </rPr>
      <t>2022</t>
    </r>
    <r>
      <rPr>
        <sz val="10"/>
        <rFont val="宋体"/>
        <family val="0"/>
      </rPr>
      <t>年农村人居环境提升项目</t>
    </r>
  </si>
  <si>
    <t>左门村地索村毕叭村仰拉村苤啦村</t>
  </si>
  <si>
    <t>左门、地索、毕叭、仰拉、苤啦5个村道路挡墙支切300m³，污水收集管道架设5.2公里。</t>
  </si>
  <si>
    <t>1.数量指标：道路挡墙支切300m³，污水收集管道架设5.2公里；2.质量指标：工程验收合格率100%；3.时效指标：当年开工率100%；4.服务对象满意度指标：受益人口3285人，受益人口满意度≥95%。</t>
  </si>
  <si>
    <t>左门乡</t>
  </si>
  <si>
    <t>十</t>
  </si>
  <si>
    <t>农村道路建设</t>
  </si>
  <si>
    <t>十一</t>
  </si>
  <si>
    <t>农村危房改造</t>
  </si>
  <si>
    <t>十二</t>
  </si>
  <si>
    <t>农业资源及生态保护</t>
  </si>
  <si>
    <t>十三</t>
  </si>
  <si>
    <t>监测帮扶对象公益性岗位</t>
  </si>
  <si>
    <r>
      <t>外出</t>
    </r>
    <r>
      <rPr>
        <sz val="10"/>
        <rFont val="宋体"/>
        <family val="0"/>
      </rPr>
      <t>务工脱贫劳动力（含监测帮扶对象）稳定就业</t>
    </r>
  </si>
  <si>
    <t>雨露计划</t>
  </si>
  <si>
    <r>
      <t>姚安县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年脱贫户（监测帮扶对象）住院治疗交通、食宿补助项目</t>
    </r>
  </si>
  <si>
    <r>
      <t>9</t>
    </r>
    <r>
      <rPr>
        <sz val="11"/>
        <rFont val="方正仿宋简体"/>
        <family val="4"/>
      </rPr>
      <t>个乡镇</t>
    </r>
  </si>
  <si>
    <r>
      <t>对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月以后患有</t>
    </r>
    <r>
      <rPr>
        <sz val="11"/>
        <rFont val="Times New Roman"/>
        <family val="1"/>
      </rPr>
      <t>36</t>
    </r>
    <r>
      <rPr>
        <sz val="11"/>
        <rFont val="宋体"/>
        <family val="0"/>
      </rPr>
      <t>种大病其中一种及以上的脱贫人口（含监测对象），到二级以上医院治疗的，年内给予一次性交通食宿补助</t>
    </r>
    <r>
      <rPr>
        <sz val="11"/>
        <rFont val="Times New Roman"/>
        <family val="1"/>
      </rPr>
      <t>1000</t>
    </r>
    <r>
      <rPr>
        <sz val="11"/>
        <rFont val="宋体"/>
        <family val="0"/>
      </rPr>
      <t>元，</t>
    </r>
    <r>
      <rPr>
        <sz val="11"/>
        <rFont val="Times New Roman"/>
        <family val="1"/>
      </rPr>
      <t>295</t>
    </r>
    <r>
      <rPr>
        <sz val="11"/>
        <rFont val="宋体"/>
        <family val="0"/>
      </rPr>
      <t>人。</t>
    </r>
  </si>
  <si>
    <t>每人补助1000元</t>
  </si>
  <si>
    <t>1.数量指标：患有36种大病其中一种及以上的脱贫人口（含监测对象）295人；2.质量指标：工程验收合格率100%；3.时效指标：当年开工率100%；4.服务对象满意度指标：受益人口295人，受益人口满意度≥95%。</t>
  </si>
  <si>
    <t>县医保局</t>
  </si>
  <si>
    <t>填表说明：1.综合类项目归类以资金投入占比较大的项目类型填列。</t>
  </si>
  <si>
    <t>2.不能新增项目类型。确实无法分类的填到十三项第4小项中。</t>
  </si>
  <si>
    <t>附表3</t>
  </si>
  <si>
    <r>
      <t xml:space="preserve">  姚安</t>
    </r>
    <r>
      <rPr>
        <b/>
        <sz val="20"/>
        <color indexed="8"/>
        <rFont val="方正小标宋简体"/>
        <family val="4"/>
      </rPr>
      <t>县统筹整合财政涉农资金项目表（年终方案减少项目明细）</t>
    </r>
  </si>
  <si>
    <t>六</t>
  </si>
  <si>
    <t>水利发展</t>
  </si>
  <si>
    <t>七</t>
  </si>
  <si>
    <t>农田建设</t>
  </si>
  <si>
    <t>八</t>
  </si>
  <si>
    <t>林业草原生态保护恢复</t>
  </si>
  <si>
    <r>
      <t>外出</t>
    </r>
    <r>
      <rPr>
        <sz val="10"/>
        <rFont val="方正仿宋_GBK"/>
        <family val="0"/>
      </rPr>
      <t>务工脱贫劳动力（含监测帮扶对象）稳定就业</t>
    </r>
  </si>
  <si>
    <t>其他（当此项金额超过总额的5%时，各州（市）需审核是否存在分类错误情况。）</t>
  </si>
  <si>
    <t>附表4</t>
  </si>
  <si>
    <t xml:space="preserve">  姚安  县整合方案项目类型投入情况统计表</t>
  </si>
  <si>
    <t>项目类别</t>
  </si>
  <si>
    <t>补充方案调整合计</t>
  </si>
  <si>
    <t>项目增加数（万元）</t>
  </si>
  <si>
    <t>项目调减数（万元）</t>
  </si>
  <si>
    <t>光伏项目</t>
  </si>
  <si>
    <t>填表说明：1.汇总统计各类项目投入数，不需统计具体项目。</t>
  </si>
  <si>
    <t>2.大类细分为“产业发展”和“基础设施建设”与季度报表中口径一致。其中标注为绿色部分可纳入产业投入统计口径，在表3中“是否属于产业类项目”可以选择“是”，“水利发展”“农村道路建设”中与产业发展直接相关的项目可以选择“是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</si>
</sst>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b/>
      <u val="single"/>
      <sz val="20"/>
      <color indexed="8"/>
      <name val="方正小标宋简体"/>
      <family val="4"/>
    </font>
    <font>
      <b/>
      <sz val="14"/>
      <color indexed="8"/>
      <name val="方正仿宋_GBK"/>
      <family val="0"/>
    </font>
    <font>
      <b/>
      <sz val="14"/>
      <color indexed="8"/>
      <name val="宋体"/>
      <family val="0"/>
    </font>
    <font>
      <b/>
      <sz val="10"/>
      <color indexed="8"/>
      <name val="方正仿宋_GB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方正仿宋_GBK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0"/>
      <name val="宋体"/>
      <family val="0"/>
    </font>
    <font>
      <b/>
      <sz val="9"/>
      <color indexed="8"/>
      <name val="方正仿宋_GBK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华文中宋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方正仿宋_GBK"/>
      <family val="0"/>
    </font>
    <font>
      <sz val="11"/>
      <name val="方正仿宋简体"/>
      <family val="4"/>
    </font>
    <font>
      <b/>
      <u val="single"/>
      <sz val="20"/>
      <color rgb="FF000000"/>
      <name val="方正小标宋简体"/>
      <family val="4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6" borderId="2" applyNumberFormat="0" applyFont="0" applyAlignment="0" applyProtection="0"/>
    <xf numFmtId="0" fontId="2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Protection="0">
      <alignment vertical="center"/>
    </xf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40" fillId="0" borderId="3" applyNumberFormat="0" applyFill="0" applyAlignment="0" applyProtection="0"/>
    <xf numFmtId="0" fontId="28" fillId="7" borderId="0" applyNumberFormat="0" applyBorder="0" applyAlignment="0" applyProtection="0"/>
    <xf numFmtId="0" fontId="31" fillId="0" borderId="4" applyNumberFormat="0" applyFill="0" applyAlignment="0" applyProtection="0"/>
    <xf numFmtId="0" fontId="28" fillId="3" borderId="0" applyNumberFormat="0" applyBorder="0" applyAlignment="0" applyProtection="0"/>
    <xf numFmtId="0" fontId="35" fillId="2" borderId="5" applyNumberFormat="0" applyAlignment="0" applyProtection="0"/>
    <xf numFmtId="0" fontId="29" fillId="2" borderId="1" applyNumberFormat="0" applyAlignment="0" applyProtection="0"/>
    <xf numFmtId="0" fontId="44" fillId="8" borderId="6" applyNumberFormat="0" applyAlignment="0" applyProtection="0"/>
    <xf numFmtId="0" fontId="14" fillId="9" borderId="0" applyNumberFormat="0" applyBorder="0" applyAlignment="0" applyProtection="0"/>
    <xf numFmtId="0" fontId="28" fillId="10" borderId="0" applyNumberFormat="0" applyBorder="0" applyAlignment="0" applyProtection="0"/>
    <xf numFmtId="0" fontId="39" fillId="0" borderId="7" applyNumberFormat="0" applyFill="0" applyAlignment="0" applyProtection="0"/>
    <xf numFmtId="0" fontId="25" fillId="0" borderId="8" applyNumberFormat="0" applyFill="0" applyAlignment="0" applyProtection="0"/>
    <xf numFmtId="0" fontId="36" fillId="9" borderId="0" applyNumberFormat="0" applyBorder="0" applyAlignment="0" applyProtection="0"/>
    <xf numFmtId="0" fontId="43" fillId="11" borderId="0" applyNumberFormat="0" applyBorder="0" applyAlignment="0" applyProtection="0"/>
    <xf numFmtId="0" fontId="14" fillId="1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8" fillId="8" borderId="0" applyNumberFormat="0" applyBorder="0" applyAlignment="0" applyProtection="0"/>
    <xf numFmtId="0" fontId="14" fillId="0" borderId="0" applyProtection="0">
      <alignment vertical="center"/>
    </xf>
    <xf numFmtId="0" fontId="2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4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</cellStyleXfs>
  <cellXfs count="143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justify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19" borderId="9" xfId="0" applyFont="1" applyFill="1" applyBorder="1" applyAlignment="1">
      <alignment horizontal="justify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9" fillId="2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19" borderId="0" xfId="0" applyNumberFormat="1" applyFont="1" applyFill="1" applyAlignment="1">
      <alignment horizontal="left" vertical="center" wrapText="1"/>
    </xf>
    <xf numFmtId="0" fontId="5" fillId="19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6" fontId="16" fillId="0" borderId="17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6" fillId="19" borderId="17" xfId="0" applyNumberFormat="1" applyFont="1" applyFill="1" applyBorder="1" applyAlignment="1">
      <alignment horizontal="justify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center" vertical="center" wrapText="1"/>
    </xf>
    <xf numFmtId="177" fontId="16" fillId="0" borderId="9" xfId="0" applyNumberFormat="1" applyFont="1" applyFill="1" applyBorder="1" applyAlignment="1">
      <alignment horizontal="left" vertical="center" wrapText="1"/>
    </xf>
    <xf numFmtId="177" fontId="16" fillId="0" borderId="9" xfId="0" applyNumberFormat="1" applyFont="1" applyFill="1" applyBorder="1" applyAlignment="1">
      <alignment horizontal="justify" vertical="center" wrapText="1"/>
    </xf>
    <xf numFmtId="177" fontId="21" fillId="0" borderId="9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177" fontId="2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177" fontId="18" fillId="0" borderId="9" xfId="0" applyNumberFormat="1" applyFont="1" applyFill="1" applyBorder="1" applyAlignment="1">
      <alignment horizontal="center" vertical="center" wrapText="1"/>
    </xf>
    <xf numFmtId="57" fontId="4" fillId="2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justify" vertical="center" wrapText="1"/>
    </xf>
    <xf numFmtId="177" fontId="16" fillId="0" borderId="17" xfId="0" applyNumberFormat="1" applyFont="1" applyFill="1" applyBorder="1" applyAlignment="1">
      <alignment horizontal="center" vertical="center" wrapText="1"/>
    </xf>
    <xf numFmtId="177" fontId="16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24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5" fillId="0" borderId="9" xfId="56" applyNumberFormat="1" applyFont="1" applyFill="1" applyBorder="1" applyAlignment="1" applyProtection="1">
      <alignment horizontal="center" vertical="center" wrapText="1"/>
      <protection/>
    </xf>
    <xf numFmtId="0" fontId="26" fillId="19" borderId="9" xfId="61" applyNumberFormat="1" applyFont="1" applyFill="1" applyBorder="1" applyAlignment="1" applyProtection="1">
      <alignment horizontal="center" vertical="center" wrapText="1"/>
      <protection/>
    </xf>
    <xf numFmtId="0" fontId="27" fillId="19" borderId="9" xfId="61" applyNumberFormat="1" applyFont="1" applyFill="1" applyBorder="1" applyAlignment="1" applyProtection="1">
      <alignment horizontal="center" vertical="center" wrapText="1"/>
      <protection/>
    </xf>
    <xf numFmtId="0" fontId="1" fillId="19" borderId="9" xfId="61" applyNumberFormat="1" applyFont="1" applyFill="1" applyBorder="1" applyAlignment="1" applyProtection="1">
      <alignment horizontal="left" vertical="center" wrapText="1"/>
      <protection/>
    </xf>
    <xf numFmtId="0" fontId="4" fillId="2" borderId="9" xfId="0" applyFont="1" applyFill="1" applyBorder="1" applyAlignment="1">
      <alignment horizontal="center" vertical="center" wrapText="1"/>
    </xf>
    <xf numFmtId="0" fontId="16" fillId="19" borderId="25" xfId="61" applyNumberFormat="1" applyFont="1" applyFill="1" applyBorder="1" applyAlignment="1" applyProtection="1">
      <alignment vertical="center" wrapText="1"/>
      <protection/>
    </xf>
    <xf numFmtId="0" fontId="16" fillId="19" borderId="18" xfId="61" applyNumberFormat="1" applyFont="1" applyFill="1" applyBorder="1" applyAlignment="1" applyProtection="1">
      <alignment vertical="center" wrapText="1"/>
      <protection/>
    </xf>
    <xf numFmtId="0" fontId="16" fillId="19" borderId="19" xfId="61" applyNumberFormat="1" applyFont="1" applyFill="1" applyBorder="1" applyAlignment="1" applyProtection="1">
      <alignment vertical="center" wrapText="1"/>
      <protection/>
    </xf>
    <xf numFmtId="0" fontId="16" fillId="19" borderId="25" xfId="61" applyNumberFormat="1" applyFont="1" applyFill="1" applyBorder="1" applyAlignment="1" applyProtection="1">
      <alignment horizontal="left" vertical="center" wrapText="1"/>
      <protection/>
    </xf>
    <xf numFmtId="0" fontId="16" fillId="19" borderId="18" xfId="61" applyNumberFormat="1" applyFont="1" applyFill="1" applyBorder="1" applyAlignment="1" applyProtection="1">
      <alignment horizontal="left" vertical="center" wrapText="1"/>
      <protection/>
    </xf>
    <xf numFmtId="0" fontId="16" fillId="19" borderId="19" xfId="61" applyNumberFormat="1" applyFont="1" applyFill="1" applyBorder="1" applyAlignment="1" applyProtection="1">
      <alignment horizontal="left" vertical="center" wrapText="1"/>
      <protection/>
    </xf>
    <xf numFmtId="0" fontId="16" fillId="19" borderId="9" xfId="61" applyNumberFormat="1" applyFont="1" applyFill="1" applyBorder="1" applyAlignment="1" applyProtection="1">
      <alignment horizontal="left" vertical="center" wrapText="1"/>
      <protection/>
    </xf>
    <xf numFmtId="0" fontId="4" fillId="2" borderId="9" xfId="0" applyFont="1" applyFill="1" applyBorder="1" applyAlignment="1">
      <alignment horizontal="justify" vertical="center" wrapText="1"/>
    </xf>
    <xf numFmtId="0" fontId="27" fillId="19" borderId="9" xfId="61" applyNumberFormat="1" applyFont="1" applyFill="1" applyBorder="1" applyAlignment="1" applyProtection="1">
      <alignment vertical="center" wrapText="1"/>
      <protection/>
    </xf>
    <xf numFmtId="0" fontId="1" fillId="19" borderId="25" xfId="61" applyNumberFormat="1" applyFont="1" applyFill="1" applyBorder="1" applyAlignment="1" applyProtection="1">
      <alignment vertical="center" wrapText="1"/>
      <protection/>
    </xf>
    <xf numFmtId="0" fontId="1" fillId="19" borderId="18" xfId="61" applyNumberFormat="1" applyFont="1" applyFill="1" applyBorder="1" applyAlignment="1" applyProtection="1">
      <alignment vertical="center" wrapText="1"/>
      <protection/>
    </xf>
    <xf numFmtId="0" fontId="1" fillId="19" borderId="19" xfId="61" applyNumberFormat="1" applyFont="1" applyFill="1" applyBorder="1" applyAlignment="1" applyProtection="1">
      <alignment vertical="center" wrapText="1"/>
      <protection/>
    </xf>
    <xf numFmtId="0" fontId="27" fillId="19" borderId="9" xfId="61" applyNumberFormat="1" applyFont="1" applyFill="1" applyBorder="1" applyAlignment="1" applyProtection="1">
      <alignment horizontal="left" vertical="center" wrapText="1"/>
      <protection/>
    </xf>
    <xf numFmtId="0" fontId="51" fillId="19" borderId="25" xfId="0" applyFont="1" applyFill="1" applyBorder="1" applyAlignment="1" applyProtection="1">
      <alignment horizontal="left" vertical="center" wrapText="1"/>
      <protection/>
    </xf>
    <xf numFmtId="0" fontId="51" fillId="19" borderId="18" xfId="0" applyFont="1" applyFill="1" applyBorder="1" applyAlignment="1" applyProtection="1">
      <alignment horizontal="left" vertical="center" wrapText="1"/>
      <protection/>
    </xf>
    <xf numFmtId="0" fontId="51" fillId="19" borderId="19" xfId="0" applyFont="1" applyFill="1" applyBorder="1" applyAlignment="1" applyProtection="1">
      <alignment horizontal="lef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0" fontId="25" fillId="0" borderId="9" xfId="56" applyNumberFormat="1" applyFont="1" applyFill="1" applyBorder="1" applyAlignment="1" applyProtection="1">
      <alignment horizontal="left" vertical="center" wrapText="1"/>
      <protection/>
    </xf>
    <xf numFmtId="0" fontId="14" fillId="0" borderId="25" xfId="56" applyNumberFormat="1" applyFont="1" applyFill="1" applyBorder="1" applyAlignment="1" applyProtection="1">
      <alignment horizontal="left" vertical="center" wrapText="1"/>
      <protection/>
    </xf>
    <xf numFmtId="0" fontId="14" fillId="0" borderId="18" xfId="56" applyNumberFormat="1" applyFont="1" applyFill="1" applyBorder="1" applyAlignment="1" applyProtection="1">
      <alignment horizontal="left" vertical="center" wrapText="1"/>
      <protection/>
    </xf>
    <xf numFmtId="0" fontId="14" fillId="0" borderId="19" xfId="56" applyNumberFormat="1" applyFont="1" applyFill="1" applyBorder="1" applyAlignment="1" applyProtection="1">
      <alignment horizontal="left" vertical="center" wrapText="1"/>
      <protection/>
    </xf>
    <xf numFmtId="0" fontId="4" fillId="2" borderId="2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justify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10_2016年计划减贫人员花名小贾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2_2-1统计表_1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workbookViewId="0" topLeftCell="A16">
      <selection activeCell="B2" sqref="B2:K2"/>
    </sheetView>
  </sheetViews>
  <sheetFormatPr defaultColWidth="9.00390625" defaultRowHeight="14.25"/>
  <cols>
    <col min="1" max="1" width="3.875" style="0" customWidth="1"/>
    <col min="2" max="2" width="9.125" style="0" customWidth="1"/>
    <col min="3" max="3" width="9.50390625" style="0" customWidth="1"/>
    <col min="4" max="4" width="5.50390625" style="0" customWidth="1"/>
    <col min="5" max="5" width="33.50390625" style="0" customWidth="1"/>
    <col min="6" max="6" width="9.75390625" style="0" customWidth="1"/>
    <col min="7" max="7" width="10.50390625" style="0" customWidth="1"/>
    <col min="8" max="8" width="9.75390625" style="0" customWidth="1"/>
    <col min="9" max="11" width="8.25390625" style="0" customWidth="1"/>
  </cols>
  <sheetData>
    <row r="1" spans="2:11" s="83" customFormat="1" ht="18.75">
      <c r="B1" s="87" t="s">
        <v>0</v>
      </c>
      <c r="C1" s="87"/>
      <c r="D1" s="87"/>
      <c r="E1" s="87"/>
      <c r="F1" s="88"/>
      <c r="G1" s="88"/>
      <c r="H1" s="88"/>
      <c r="I1" s="88"/>
      <c r="J1" s="88"/>
      <c r="K1" s="88"/>
    </row>
    <row r="2" spans="2:11" s="84" customFormat="1" ht="24" customHeight="1">
      <c r="B2" s="6" t="s">
        <v>1</v>
      </c>
      <c r="C2" s="89"/>
      <c r="D2" s="89"/>
      <c r="E2" s="89"/>
      <c r="F2" s="89"/>
      <c r="G2" s="89"/>
      <c r="H2" s="89"/>
      <c r="I2" s="89"/>
      <c r="J2" s="89"/>
      <c r="K2" s="89"/>
    </row>
    <row r="3" spans="1:11" ht="1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6.25" customHeight="1">
      <c r="A4" s="91" t="s">
        <v>3</v>
      </c>
      <c r="B4" s="92" t="s">
        <v>4</v>
      </c>
      <c r="C4" s="93"/>
      <c r="D4" s="93"/>
      <c r="E4" s="94"/>
      <c r="F4" s="69" t="s">
        <v>5</v>
      </c>
      <c r="G4" s="69"/>
      <c r="H4" s="69" t="s">
        <v>6</v>
      </c>
      <c r="I4" s="69"/>
      <c r="J4" s="69"/>
      <c r="K4" s="69"/>
    </row>
    <row r="5" spans="1:11" ht="39.75" customHeight="1">
      <c r="A5" s="91"/>
      <c r="B5" s="95"/>
      <c r="C5" s="96"/>
      <c r="D5" s="96"/>
      <c r="E5" s="97"/>
      <c r="F5" s="69" t="s">
        <v>7</v>
      </c>
      <c r="G5" s="69" t="s">
        <v>8</v>
      </c>
      <c r="H5" s="98" t="s">
        <v>9</v>
      </c>
      <c r="I5" s="69" t="s">
        <v>10</v>
      </c>
      <c r="J5" s="69" t="s">
        <v>11</v>
      </c>
      <c r="K5" s="69" t="s">
        <v>12</v>
      </c>
    </row>
    <row r="6" spans="1:11" ht="25.5" customHeight="1">
      <c r="A6" s="99" t="s">
        <v>13</v>
      </c>
      <c r="B6" s="100"/>
      <c r="C6" s="100"/>
      <c r="D6" s="100"/>
      <c r="E6" s="101"/>
      <c r="F6" s="102">
        <f aca="true" t="shared" si="0" ref="F6:K6">SUM(F7+F25+F29+F33)</f>
        <v>16026.890000000001</v>
      </c>
      <c r="G6" s="102">
        <f t="shared" si="0"/>
        <v>14778.400000000001</v>
      </c>
      <c r="H6" s="102">
        <f t="shared" si="0"/>
        <v>14000.9</v>
      </c>
      <c r="I6" s="102">
        <f t="shared" si="0"/>
        <v>4905.780000000001</v>
      </c>
      <c r="J6" s="102">
        <f t="shared" si="0"/>
        <v>7720.9400000000005</v>
      </c>
      <c r="K6" s="102">
        <f t="shared" si="0"/>
        <v>8048.9400000000005</v>
      </c>
    </row>
    <row r="7" spans="1:13" ht="27" customHeight="1">
      <c r="A7" s="103" t="s">
        <v>14</v>
      </c>
      <c r="B7" s="104" t="s">
        <v>15</v>
      </c>
      <c r="C7" s="104"/>
      <c r="D7" s="104"/>
      <c r="E7" s="104"/>
      <c r="F7" s="102">
        <f aca="true" t="shared" si="1" ref="F7:K7">SUM(F8:F24)</f>
        <v>12522.7</v>
      </c>
      <c r="G7" s="102">
        <f t="shared" si="1"/>
        <v>11639.710000000001</v>
      </c>
      <c r="H7" s="102">
        <f t="shared" si="1"/>
        <v>11627.38</v>
      </c>
      <c r="I7" s="102">
        <f t="shared" si="1"/>
        <v>4905.780000000001</v>
      </c>
      <c r="J7" s="102">
        <f t="shared" si="1"/>
        <v>6095.42</v>
      </c>
      <c r="K7" s="102">
        <f t="shared" si="1"/>
        <v>6095.42</v>
      </c>
      <c r="M7" s="142"/>
    </row>
    <row r="8" spans="1:13" ht="24.75" customHeight="1">
      <c r="A8" s="105">
        <v>1</v>
      </c>
      <c r="B8" s="106" t="s">
        <v>16</v>
      </c>
      <c r="C8" s="106"/>
      <c r="D8" s="106"/>
      <c r="E8" s="106"/>
      <c r="F8" s="107">
        <v>5036</v>
      </c>
      <c r="G8" s="107">
        <v>4568</v>
      </c>
      <c r="H8" s="107">
        <v>3195</v>
      </c>
      <c r="I8" s="107">
        <v>1836</v>
      </c>
      <c r="J8" s="107">
        <v>2695</v>
      </c>
      <c r="K8" s="107">
        <v>2695</v>
      </c>
      <c r="M8" s="142"/>
    </row>
    <row r="9" spans="1:13" ht="22.5" customHeight="1">
      <c r="A9" s="105">
        <v>2</v>
      </c>
      <c r="B9" s="106" t="s">
        <v>17</v>
      </c>
      <c r="C9" s="106"/>
      <c r="D9" s="106"/>
      <c r="E9" s="106"/>
      <c r="F9" s="107">
        <v>868</v>
      </c>
      <c r="G9" s="107">
        <v>790</v>
      </c>
      <c r="H9" s="107">
        <v>380</v>
      </c>
      <c r="I9" s="107">
        <v>225</v>
      </c>
      <c r="J9" s="107">
        <v>225</v>
      </c>
      <c r="K9" s="107">
        <v>225</v>
      </c>
      <c r="M9" s="142"/>
    </row>
    <row r="10" spans="1:13" ht="39" customHeight="1">
      <c r="A10" s="105">
        <v>3</v>
      </c>
      <c r="B10" s="108" t="s">
        <v>18</v>
      </c>
      <c r="C10" s="109"/>
      <c r="D10" s="109"/>
      <c r="E10" s="110"/>
      <c r="F10" s="107">
        <v>1406</v>
      </c>
      <c r="G10" s="107">
        <v>1406</v>
      </c>
      <c r="H10" s="107">
        <v>680</v>
      </c>
      <c r="I10" s="107"/>
      <c r="J10" s="107"/>
      <c r="K10" s="107"/>
      <c r="M10" s="142"/>
    </row>
    <row r="11" spans="1:13" ht="27" customHeight="1">
      <c r="A11" s="105">
        <v>4</v>
      </c>
      <c r="B11" s="111" t="s">
        <v>19</v>
      </c>
      <c r="C11" s="112"/>
      <c r="D11" s="112"/>
      <c r="E11" s="113"/>
      <c r="F11" s="107">
        <v>351.59</v>
      </c>
      <c r="G11" s="107">
        <v>47.6</v>
      </c>
      <c r="H11" s="107">
        <v>287.36</v>
      </c>
      <c r="I11" s="107"/>
      <c r="J11" s="107">
        <v>67.4</v>
      </c>
      <c r="K11" s="107">
        <v>67.4</v>
      </c>
      <c r="M11" s="142"/>
    </row>
    <row r="12" spans="1:13" ht="24" customHeight="1">
      <c r="A12" s="105">
        <v>5</v>
      </c>
      <c r="B12" s="106" t="s">
        <v>20</v>
      </c>
      <c r="C12" s="106"/>
      <c r="D12" s="106"/>
      <c r="E12" s="106"/>
      <c r="F12" s="107">
        <v>1951.01</v>
      </c>
      <c r="G12" s="107">
        <v>1951.01</v>
      </c>
      <c r="H12" s="107">
        <v>2513.02</v>
      </c>
      <c r="I12" s="107">
        <v>2249.78</v>
      </c>
      <c r="J12" s="107">
        <v>2513.02</v>
      </c>
      <c r="K12" s="107">
        <v>2513.02</v>
      </c>
      <c r="M12" s="142"/>
    </row>
    <row r="13" spans="1:13" ht="24" customHeight="1">
      <c r="A13" s="105">
        <v>6</v>
      </c>
      <c r="B13" s="106" t="s">
        <v>21</v>
      </c>
      <c r="C13" s="106"/>
      <c r="D13" s="106"/>
      <c r="E13" s="106"/>
      <c r="F13" s="107"/>
      <c r="G13" s="107"/>
      <c r="H13" s="107">
        <v>500</v>
      </c>
      <c r="I13" s="107">
        <v>500</v>
      </c>
      <c r="J13" s="107">
        <v>500</v>
      </c>
      <c r="K13" s="107">
        <v>500</v>
      </c>
      <c r="M13" s="142"/>
    </row>
    <row r="14" spans="1:13" ht="27" customHeight="1">
      <c r="A14" s="105">
        <v>7</v>
      </c>
      <c r="B14" s="106" t="s">
        <v>22</v>
      </c>
      <c r="C14" s="106"/>
      <c r="D14" s="106"/>
      <c r="E14" s="106"/>
      <c r="F14" s="107">
        <v>33</v>
      </c>
      <c r="G14" s="107"/>
      <c r="H14" s="107">
        <v>20</v>
      </c>
      <c r="I14" s="107"/>
      <c r="J14" s="107"/>
      <c r="K14" s="107"/>
      <c r="M14" s="142"/>
    </row>
    <row r="15" spans="1:13" ht="21" customHeight="1">
      <c r="A15" s="105">
        <v>8</v>
      </c>
      <c r="B15" s="106" t="s">
        <v>23</v>
      </c>
      <c r="C15" s="106"/>
      <c r="D15" s="106"/>
      <c r="E15" s="106"/>
      <c r="F15" s="107"/>
      <c r="G15" s="107"/>
      <c r="H15" s="107"/>
      <c r="I15" s="107"/>
      <c r="J15" s="107"/>
      <c r="K15" s="107"/>
      <c r="M15" s="142"/>
    </row>
    <row r="16" spans="1:13" ht="27" customHeight="1">
      <c r="A16" s="105">
        <v>9</v>
      </c>
      <c r="B16" s="114" t="s">
        <v>24</v>
      </c>
      <c r="C16" s="114"/>
      <c r="D16" s="114"/>
      <c r="E16" s="114"/>
      <c r="F16" s="107">
        <v>2472</v>
      </c>
      <c r="G16" s="107">
        <v>2472</v>
      </c>
      <c r="H16" s="107">
        <v>2912</v>
      </c>
      <c r="I16" s="107"/>
      <c r="J16" s="107"/>
      <c r="K16" s="107"/>
      <c r="M16" s="142"/>
    </row>
    <row r="17" spans="1:11" ht="27" customHeight="1">
      <c r="A17" s="105">
        <v>10</v>
      </c>
      <c r="B17" s="106" t="s">
        <v>25</v>
      </c>
      <c r="C17" s="106"/>
      <c r="D17" s="106"/>
      <c r="E17" s="106"/>
      <c r="F17" s="107">
        <v>405.1</v>
      </c>
      <c r="G17" s="107">
        <v>405.1</v>
      </c>
      <c r="H17" s="107">
        <v>140</v>
      </c>
      <c r="I17" s="107">
        <v>95</v>
      </c>
      <c r="J17" s="107">
        <v>95</v>
      </c>
      <c r="K17" s="107">
        <v>95</v>
      </c>
    </row>
    <row r="18" spans="1:11" ht="21.75" customHeight="1">
      <c r="A18" s="105">
        <v>11</v>
      </c>
      <c r="B18" s="106" t="s">
        <v>26</v>
      </c>
      <c r="C18" s="106"/>
      <c r="D18" s="106"/>
      <c r="E18" s="106"/>
      <c r="F18" s="115"/>
      <c r="G18" s="115"/>
      <c r="H18" s="115"/>
      <c r="I18" s="115"/>
      <c r="J18" s="115"/>
      <c r="K18" s="107"/>
    </row>
    <row r="19" spans="1:11" ht="21.75" customHeight="1">
      <c r="A19" s="105">
        <v>12</v>
      </c>
      <c r="B19" s="106" t="s">
        <v>27</v>
      </c>
      <c r="C19" s="106"/>
      <c r="D19" s="106"/>
      <c r="E19" s="106"/>
      <c r="F19" s="115"/>
      <c r="G19" s="115"/>
      <c r="H19" s="115"/>
      <c r="I19" s="115"/>
      <c r="J19" s="115"/>
      <c r="K19" s="107"/>
    </row>
    <row r="20" spans="1:11" ht="22.5" customHeight="1">
      <c r="A20" s="105">
        <v>13</v>
      </c>
      <c r="B20" s="106" t="s">
        <v>28</v>
      </c>
      <c r="C20" s="106"/>
      <c r="D20" s="106"/>
      <c r="E20" s="106"/>
      <c r="F20" s="115"/>
      <c r="G20" s="115"/>
      <c r="H20" s="115"/>
      <c r="I20" s="115"/>
      <c r="J20" s="115"/>
      <c r="K20" s="107"/>
    </row>
    <row r="21" spans="1:11" ht="27" customHeight="1">
      <c r="A21" s="105">
        <v>14</v>
      </c>
      <c r="B21" s="106" t="s">
        <v>29</v>
      </c>
      <c r="C21" s="106"/>
      <c r="D21" s="106"/>
      <c r="E21" s="106"/>
      <c r="F21" s="115"/>
      <c r="G21" s="115"/>
      <c r="H21" s="107">
        <v>1000</v>
      </c>
      <c r="I21" s="115"/>
      <c r="J21" s="115"/>
      <c r="K21" s="107"/>
    </row>
    <row r="22" spans="1:11" ht="24" customHeight="1">
      <c r="A22" s="105">
        <v>15</v>
      </c>
      <c r="B22" s="106" t="s">
        <v>30</v>
      </c>
      <c r="C22" s="106"/>
      <c r="D22" s="106"/>
      <c r="E22" s="106"/>
      <c r="F22" s="115"/>
      <c r="G22" s="115"/>
      <c r="H22" s="115"/>
      <c r="I22" s="115"/>
      <c r="J22" s="115"/>
      <c r="K22" s="107"/>
    </row>
    <row r="23" spans="1:11" ht="43.5" customHeight="1">
      <c r="A23" s="116">
        <v>16</v>
      </c>
      <c r="B23" s="117" t="s">
        <v>31</v>
      </c>
      <c r="C23" s="118"/>
      <c r="D23" s="118"/>
      <c r="E23" s="119"/>
      <c r="F23" s="115"/>
      <c r="G23" s="115"/>
      <c r="H23" s="115"/>
      <c r="I23" s="115"/>
      <c r="J23" s="115"/>
      <c r="K23" s="107"/>
    </row>
    <row r="24" spans="1:11" s="85" customFormat="1" ht="21" customHeight="1">
      <c r="A24" s="120">
        <v>17</v>
      </c>
      <c r="B24" s="121" t="s">
        <v>32</v>
      </c>
      <c r="C24" s="122"/>
      <c r="D24" s="122"/>
      <c r="E24" s="123"/>
      <c r="F24" s="124"/>
      <c r="G24" s="124"/>
      <c r="H24" s="124"/>
      <c r="I24" s="124"/>
      <c r="J24" s="124"/>
      <c r="K24" s="124"/>
    </row>
    <row r="25" spans="1:11" ht="24.75" customHeight="1">
      <c r="A25" s="103" t="s">
        <v>33</v>
      </c>
      <c r="B25" s="125" t="s">
        <v>34</v>
      </c>
      <c r="C25" s="125"/>
      <c r="D25" s="125"/>
      <c r="E25" s="125"/>
      <c r="F25" s="102">
        <v>3036.19</v>
      </c>
      <c r="G25" s="102">
        <v>2670.69</v>
      </c>
      <c r="H25" s="102">
        <v>2075.52</v>
      </c>
      <c r="I25" s="102"/>
      <c r="J25" s="102">
        <v>1405.52</v>
      </c>
      <c r="K25" s="102">
        <v>1655.52</v>
      </c>
    </row>
    <row r="26" spans="1:11" ht="24.75" customHeight="1">
      <c r="A26" s="103"/>
      <c r="B26" s="126" t="s">
        <v>35</v>
      </c>
      <c r="C26" s="127"/>
      <c r="D26" s="127"/>
      <c r="E26" s="128"/>
      <c r="F26" s="107">
        <v>1500</v>
      </c>
      <c r="G26" s="107">
        <v>1319</v>
      </c>
      <c r="H26" s="107">
        <v>1459</v>
      </c>
      <c r="I26" s="107"/>
      <c r="J26" s="107">
        <v>1052</v>
      </c>
      <c r="K26" s="107">
        <v>1302</v>
      </c>
    </row>
    <row r="27" spans="1:11" ht="21" customHeight="1">
      <c r="A27" s="103"/>
      <c r="B27" s="126" t="s">
        <v>36</v>
      </c>
      <c r="C27" s="127"/>
      <c r="D27" s="127"/>
      <c r="E27" s="128"/>
      <c r="F27" s="115"/>
      <c r="G27" s="115"/>
      <c r="H27" s="115"/>
      <c r="I27" s="115"/>
      <c r="J27" s="115"/>
      <c r="K27" s="107"/>
    </row>
    <row r="28" spans="1:11" ht="19.5" customHeight="1">
      <c r="A28" s="115"/>
      <c r="B28" s="129" t="s">
        <v>37</v>
      </c>
      <c r="C28" s="130"/>
      <c r="D28" s="130"/>
      <c r="E28" s="131"/>
      <c r="F28" s="115"/>
      <c r="G28" s="115"/>
      <c r="H28" s="115"/>
      <c r="I28" s="115"/>
      <c r="J28" s="115"/>
      <c r="K28" s="61"/>
    </row>
    <row r="29" spans="1:11" ht="24.75" customHeight="1">
      <c r="A29" s="132" t="s">
        <v>38</v>
      </c>
      <c r="B29" s="133" t="s">
        <v>39</v>
      </c>
      <c r="C29" s="134"/>
      <c r="D29" s="134"/>
      <c r="E29" s="135"/>
      <c r="F29" s="102">
        <f>SUM(F30)</f>
        <v>468</v>
      </c>
      <c r="G29" s="102">
        <v>468</v>
      </c>
      <c r="H29" s="102">
        <v>298</v>
      </c>
      <c r="I29" s="102"/>
      <c r="J29" s="102">
        <v>220</v>
      </c>
      <c r="K29" s="69">
        <v>298</v>
      </c>
    </row>
    <row r="30" spans="1:11" ht="24" customHeight="1">
      <c r="A30" s="115"/>
      <c r="B30" s="129" t="s">
        <v>40</v>
      </c>
      <c r="C30" s="130"/>
      <c r="D30" s="130"/>
      <c r="E30" s="131"/>
      <c r="F30" s="107">
        <v>468</v>
      </c>
      <c r="G30" s="107">
        <v>468</v>
      </c>
      <c r="H30" s="107">
        <v>298</v>
      </c>
      <c r="I30" s="107"/>
      <c r="J30" s="107">
        <v>220</v>
      </c>
      <c r="K30" s="61">
        <v>298</v>
      </c>
    </row>
    <row r="31" spans="1:11" ht="21.75" customHeight="1">
      <c r="A31" s="115"/>
      <c r="B31" s="126" t="s">
        <v>36</v>
      </c>
      <c r="C31" s="127"/>
      <c r="D31" s="127"/>
      <c r="E31" s="128"/>
      <c r="F31" s="107"/>
      <c r="G31" s="107"/>
      <c r="H31" s="107"/>
      <c r="I31" s="107"/>
      <c r="J31" s="107"/>
      <c r="K31" s="61"/>
    </row>
    <row r="32" spans="1:11" ht="24.75" customHeight="1">
      <c r="A32" s="115"/>
      <c r="B32" s="129" t="s">
        <v>37</v>
      </c>
      <c r="C32" s="130"/>
      <c r="D32" s="130"/>
      <c r="E32" s="131"/>
      <c r="F32" s="107"/>
      <c r="G32" s="107"/>
      <c r="H32" s="107"/>
      <c r="I32" s="107"/>
      <c r="J32" s="107"/>
      <c r="K32" s="61"/>
    </row>
    <row r="33" spans="1:11" ht="21.75" customHeight="1">
      <c r="A33" s="132" t="s">
        <v>41</v>
      </c>
      <c r="B33" s="133" t="s">
        <v>42</v>
      </c>
      <c r="C33" s="134"/>
      <c r="D33" s="134"/>
      <c r="E33" s="135"/>
      <c r="F33" s="107"/>
      <c r="G33" s="107"/>
      <c r="H33" s="107"/>
      <c r="I33" s="107"/>
      <c r="J33" s="107"/>
      <c r="K33" s="61"/>
    </row>
    <row r="34" spans="1:11" ht="21" customHeight="1">
      <c r="A34" s="115"/>
      <c r="B34" s="129" t="s">
        <v>43</v>
      </c>
      <c r="C34" s="130"/>
      <c r="D34" s="130"/>
      <c r="E34" s="131"/>
      <c r="F34" s="107"/>
      <c r="G34" s="107"/>
      <c r="H34" s="107"/>
      <c r="I34" s="107"/>
      <c r="J34" s="107"/>
      <c r="K34" s="61"/>
    </row>
    <row r="35" spans="1:11" ht="18.75" customHeight="1">
      <c r="A35" s="136"/>
      <c r="B35" s="126" t="s">
        <v>36</v>
      </c>
      <c r="C35" s="127"/>
      <c r="D35" s="127"/>
      <c r="E35" s="128"/>
      <c r="F35" s="137"/>
      <c r="G35" s="137"/>
      <c r="H35" s="137"/>
      <c r="I35" s="137"/>
      <c r="J35" s="137"/>
      <c r="K35" s="61"/>
    </row>
    <row r="36" spans="1:11" s="86" customFormat="1" ht="18" customHeight="1">
      <c r="A36" s="138"/>
      <c r="B36" s="129" t="s">
        <v>37</v>
      </c>
      <c r="C36" s="130"/>
      <c r="D36" s="130"/>
      <c r="E36" s="131"/>
      <c r="F36" s="139"/>
      <c r="G36" s="139"/>
      <c r="H36" s="139"/>
      <c r="I36" s="139"/>
      <c r="J36" s="139"/>
      <c r="K36" s="61"/>
    </row>
    <row r="37" spans="1:11" s="86" customFormat="1" ht="22.5" customHeight="1">
      <c r="A37" s="140" t="s">
        <v>44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s="86" customFormat="1" ht="14.25">
      <c r="A38" s="141" t="s">
        <v>45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s="86" customFormat="1" ht="15.75" customHeight="1">
      <c r="A39" s="141" t="s">
        <v>46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="86" customFormat="1" ht="14.25"/>
    <row r="41" s="86" customFormat="1" ht="14.25"/>
    <row r="42" s="86" customFormat="1" ht="14.25"/>
    <row r="43" s="86" customFormat="1" ht="14.25"/>
    <row r="44" s="86" customFormat="1" ht="14.25"/>
    <row r="45" s="86" customFormat="1" ht="14.25"/>
    <row r="46" s="86" customFormat="1" ht="14.25"/>
    <row r="47" s="86" customFormat="1" ht="14.25"/>
    <row r="48" s="86" customFormat="1" ht="14.25"/>
    <row r="49" s="86" customFormat="1" ht="14.25"/>
    <row r="50" s="86" customFormat="1" ht="14.25"/>
    <row r="51" s="86" customFormat="1" ht="14.25"/>
    <row r="52" s="86" customFormat="1" ht="14.25"/>
    <row r="53" s="86" customFormat="1" ht="14.25"/>
    <row r="54" s="86" customFormat="1" ht="14.25"/>
    <row r="55" s="86" customFormat="1" ht="14.25"/>
    <row r="56" s="86" customFormat="1" ht="14.25"/>
    <row r="57" s="86" customFormat="1" ht="14.25"/>
    <row r="58" s="86" customFormat="1" ht="14.25"/>
    <row r="59" s="86" customFormat="1" ht="14.25"/>
    <row r="60" s="86" customFormat="1" ht="14.25"/>
    <row r="61" s="86" customFormat="1" ht="14.25"/>
    <row r="62" s="86" customFormat="1" ht="14.25"/>
    <row r="63" s="86" customFormat="1" ht="14.25"/>
    <row r="64" s="86" customFormat="1" ht="14.25"/>
    <row r="65" s="86" customFormat="1" ht="14.25"/>
    <row r="66" s="86" customFormat="1" ht="14.25"/>
    <row r="67" s="86" customFormat="1" ht="14.25"/>
    <row r="68" s="86" customFormat="1" ht="14.25"/>
    <row r="69" s="86" customFormat="1" ht="14.25"/>
    <row r="70" s="86" customFormat="1" ht="14.25"/>
    <row r="71" s="86" customFormat="1" ht="14.25"/>
    <row r="72" s="86" customFormat="1" ht="14.25"/>
    <row r="73" s="86" customFormat="1" ht="14.25"/>
    <row r="74" s="86" customFormat="1" ht="14.25"/>
    <row r="75" s="86" customFormat="1" ht="14.25"/>
    <row r="76" s="86" customFormat="1" ht="14.25"/>
    <row r="77" s="86" customFormat="1" ht="14.25"/>
    <row r="78" s="86" customFormat="1" ht="14.25"/>
    <row r="79" s="86" customFormat="1" ht="14.25"/>
    <row r="80" s="86" customFormat="1" ht="14.25"/>
    <row r="81" s="86" customFormat="1" ht="14.25"/>
    <row r="82" s="86" customFormat="1" ht="14.25"/>
    <row r="83" s="86" customFormat="1" ht="14.25"/>
    <row r="84" s="86" customFormat="1" ht="14.25"/>
    <row r="85" s="86" customFormat="1" ht="14.25"/>
    <row r="86" s="86" customFormat="1" ht="14.25"/>
    <row r="87" s="86" customFormat="1" ht="14.25"/>
    <row r="88" s="86" customFormat="1" ht="14.25"/>
    <row r="89" s="86" customFormat="1" ht="14.25"/>
    <row r="90" s="86" customFormat="1" ht="14.25"/>
    <row r="91" s="86" customFormat="1" ht="14.25"/>
    <row r="92" s="86" customFormat="1" ht="14.25"/>
    <row r="93" s="86" customFormat="1" ht="14.25"/>
    <row r="94" s="86" customFormat="1" ht="14.25"/>
    <row r="95" s="86" customFormat="1" ht="14.25"/>
    <row r="96" s="86" customFormat="1" ht="14.25"/>
    <row r="97" s="86" customFormat="1" ht="14.25"/>
    <row r="98" s="86" customFormat="1" ht="14.25"/>
    <row r="99" s="86" customFormat="1" ht="14.25"/>
    <row r="100" s="86" customFormat="1" ht="14.25"/>
    <row r="101" s="86" customFormat="1" ht="14.25"/>
    <row r="102" s="86" customFormat="1" ht="14.25"/>
    <row r="103" s="86" customFormat="1" ht="14.25"/>
    <row r="104" s="86" customFormat="1" ht="14.25"/>
    <row r="105" s="86" customFormat="1" ht="14.25"/>
    <row r="106" s="86" customFormat="1" ht="14.25"/>
    <row r="107" s="86" customFormat="1" ht="14.25"/>
    <row r="108" s="86" customFormat="1" ht="14.25"/>
    <row r="109" s="86" customFormat="1" ht="14.25"/>
    <row r="110" s="86" customFormat="1" ht="14.25"/>
    <row r="111" s="86" customFormat="1" ht="14.25"/>
    <row r="112" s="86" customFormat="1" ht="14.25"/>
    <row r="113" s="86" customFormat="1" ht="14.25"/>
    <row r="114" s="86" customFormat="1" ht="14.25"/>
    <row r="115" s="86" customFormat="1" ht="14.25"/>
    <row r="116" s="86" customFormat="1" ht="14.25"/>
    <row r="117" s="86" customFormat="1" ht="14.25"/>
    <row r="118" s="86" customFormat="1" ht="14.25"/>
    <row r="119" s="86" customFormat="1" ht="14.25"/>
    <row r="120" s="86" customFormat="1" ht="14.25"/>
    <row r="121" s="86" customFormat="1" ht="14.25"/>
    <row r="122" s="86" customFormat="1" ht="14.25"/>
    <row r="123" s="86" customFormat="1" ht="14.25"/>
    <row r="124" s="86" customFormat="1" ht="14.25"/>
    <row r="125" s="86" customFormat="1" ht="14.25"/>
    <row r="126" s="86" customFormat="1" ht="14.25"/>
    <row r="127" s="86" customFormat="1" ht="14.25"/>
    <row r="128" s="86" customFormat="1" ht="14.25"/>
    <row r="129" s="86" customFormat="1" ht="14.25"/>
    <row r="130" s="86" customFormat="1" ht="14.25"/>
    <row r="131" s="86" customFormat="1" ht="14.25"/>
    <row r="132" s="86" customFormat="1" ht="14.25"/>
    <row r="133" s="86" customFormat="1" ht="14.25"/>
    <row r="134" s="86" customFormat="1" ht="14.25"/>
    <row r="135" s="86" customFormat="1" ht="14.25"/>
    <row r="136" s="86" customFormat="1" ht="14.25"/>
    <row r="137" s="86" customFormat="1" ht="14.25"/>
    <row r="138" s="86" customFormat="1" ht="14.25"/>
    <row r="139" s="86" customFormat="1" ht="14.25"/>
    <row r="140" s="86" customFormat="1" ht="14.25"/>
    <row r="141" s="86" customFormat="1" ht="14.25"/>
    <row r="142" s="86" customFormat="1" ht="14.25"/>
    <row r="143" s="86" customFormat="1" ht="14.25"/>
    <row r="144" s="86" customFormat="1" ht="14.25"/>
    <row r="145" s="86" customFormat="1" ht="14.25"/>
    <row r="146" s="86" customFormat="1" ht="14.25"/>
    <row r="147" s="86" customFormat="1" ht="14.25"/>
    <row r="148" s="86" customFormat="1" ht="14.25"/>
    <row r="149" s="86" customFormat="1" ht="14.25"/>
    <row r="150" s="86" customFormat="1" ht="14.25"/>
    <row r="151" s="86" customFormat="1" ht="14.25"/>
    <row r="152" s="86" customFormat="1" ht="14.25"/>
    <row r="153" s="86" customFormat="1" ht="14.25"/>
    <row r="154" s="86" customFormat="1" ht="14.25"/>
    <row r="155" s="86" customFormat="1" ht="14.25"/>
    <row r="156" s="86" customFormat="1" ht="14.25"/>
    <row r="157" s="86" customFormat="1" ht="14.25"/>
    <row r="158" s="86" customFormat="1" ht="14.25"/>
    <row r="159" s="86" customFormat="1" ht="14.25"/>
    <row r="160" s="86" customFormat="1" ht="14.25"/>
    <row r="161" s="86" customFormat="1" ht="14.25"/>
    <row r="162" s="86" customFormat="1" ht="14.25"/>
    <row r="163" s="86" customFormat="1" ht="14.25"/>
    <row r="164" s="86" customFormat="1" ht="14.25"/>
    <row r="165" s="86" customFormat="1" ht="14.25"/>
    <row r="166" s="86" customFormat="1" ht="14.25"/>
    <row r="167" s="86" customFormat="1" ht="14.25"/>
    <row r="168" s="86" customFormat="1" ht="14.25"/>
    <row r="169" s="86" customFormat="1" ht="14.25"/>
    <row r="170" s="86" customFormat="1" ht="14.25"/>
    <row r="171" s="86" customFormat="1" ht="14.25"/>
    <row r="172" s="86" customFormat="1" ht="14.25"/>
    <row r="173" s="86" customFormat="1" ht="14.25"/>
    <row r="174" s="86" customFormat="1" ht="14.25"/>
    <row r="175" s="86" customFormat="1" ht="14.25"/>
    <row r="176" s="86" customFormat="1" ht="14.25"/>
    <row r="177" s="86" customFormat="1" ht="14.25"/>
    <row r="178" s="86" customFormat="1" ht="14.25"/>
    <row r="179" s="86" customFormat="1" ht="14.25"/>
    <row r="180" s="86" customFormat="1" ht="14.25"/>
    <row r="181" s="86" customFormat="1" ht="14.25"/>
    <row r="182" s="86" customFormat="1" ht="14.25"/>
    <row r="183" s="86" customFormat="1" ht="14.25"/>
    <row r="184" s="86" customFormat="1" ht="14.25"/>
    <row r="185" s="86" customFormat="1" ht="14.25"/>
    <row r="186" s="86" customFormat="1" ht="14.25"/>
    <row r="187" s="86" customFormat="1" ht="14.25"/>
    <row r="188" s="86" customFormat="1" ht="14.25"/>
    <row r="189" s="86" customFormat="1" ht="14.25"/>
    <row r="190" s="86" customFormat="1" ht="14.25"/>
    <row r="191" s="86" customFormat="1" ht="14.25"/>
    <row r="192" s="86" customFormat="1" ht="14.25"/>
    <row r="193" s="86" customFormat="1" ht="14.25"/>
    <row r="194" s="86" customFormat="1" ht="14.25"/>
    <row r="195" s="86" customFormat="1" ht="14.25"/>
    <row r="196" s="86" customFormat="1" ht="14.25"/>
    <row r="197" s="86" customFormat="1" ht="14.25"/>
    <row r="198" s="86" customFormat="1" ht="14.25"/>
    <row r="199" s="86" customFormat="1" ht="14.25"/>
    <row r="200" s="86" customFormat="1" ht="14.25"/>
    <row r="201" s="86" customFormat="1" ht="14.25"/>
    <row r="202" s="86" customFormat="1" ht="14.25"/>
    <row r="203" s="86" customFormat="1" ht="14.25"/>
    <row r="204" s="86" customFormat="1" ht="14.25"/>
    <row r="205" s="86" customFormat="1" ht="14.25"/>
    <row r="206" s="86" customFormat="1" ht="14.25"/>
    <row r="207" s="86" customFormat="1" ht="14.25"/>
    <row r="208" s="86" customFormat="1" ht="14.25"/>
    <row r="209" s="86" customFormat="1" ht="14.25"/>
    <row r="210" s="86" customFormat="1" ht="14.25"/>
    <row r="211" s="86" customFormat="1" ht="14.25"/>
    <row r="212" s="86" customFormat="1" ht="14.25"/>
    <row r="213" s="86" customFormat="1" ht="14.25"/>
    <row r="214" s="86" customFormat="1" ht="14.25"/>
    <row r="215" s="86" customFormat="1" ht="14.25"/>
    <row r="216" s="86" customFormat="1" ht="14.25"/>
    <row r="217" s="86" customFormat="1" ht="14.25"/>
    <row r="218" s="86" customFormat="1" ht="14.25"/>
    <row r="219" s="86" customFormat="1" ht="14.25"/>
    <row r="220" s="86" customFormat="1" ht="14.25"/>
    <row r="221" s="86" customFormat="1" ht="14.25"/>
    <row r="222" s="86" customFormat="1" ht="14.25"/>
    <row r="223" s="86" customFormat="1" ht="14.25"/>
    <row r="224" s="86" customFormat="1" ht="14.25"/>
    <row r="225" s="86" customFormat="1" ht="14.25"/>
    <row r="226" s="86" customFormat="1" ht="14.25"/>
    <row r="227" s="86" customFormat="1" ht="14.25"/>
    <row r="228" s="86" customFormat="1" ht="14.25"/>
    <row r="229" s="86" customFormat="1" ht="14.25"/>
    <row r="230" s="86" customFormat="1" ht="14.25"/>
    <row r="231" s="86" customFormat="1" ht="14.25"/>
    <row r="232" s="86" customFormat="1" ht="14.25"/>
    <row r="233" s="86" customFormat="1" ht="14.25"/>
    <row r="234" s="86" customFormat="1" ht="14.25"/>
    <row r="235" s="86" customFormat="1" ht="14.25"/>
    <row r="236" s="86" customFormat="1" ht="14.25"/>
    <row r="237" s="86" customFormat="1" ht="14.25"/>
    <row r="238" s="86" customFormat="1" ht="14.25"/>
    <row r="239" s="86" customFormat="1" ht="14.25"/>
    <row r="240" s="86" customFormat="1" ht="14.25"/>
    <row r="241" s="86" customFormat="1" ht="14.25"/>
    <row r="242" s="86" customFormat="1" ht="14.25"/>
    <row r="243" s="86" customFormat="1" ht="14.25"/>
    <row r="244" s="86" customFormat="1" ht="14.25"/>
    <row r="245" s="86" customFormat="1" ht="14.25"/>
    <row r="246" s="86" customFormat="1" ht="14.25"/>
    <row r="247" s="86" customFormat="1" ht="14.25"/>
    <row r="248" s="86" customFormat="1" ht="14.25"/>
    <row r="249" s="86" customFormat="1" ht="14.25"/>
    <row r="250" s="86" customFormat="1" ht="14.25"/>
    <row r="251" s="86" customFormat="1" ht="14.25"/>
    <row r="252" s="86" customFormat="1" ht="14.25"/>
    <row r="253" s="86" customFormat="1" ht="14.25"/>
    <row r="254" s="86" customFormat="1" ht="14.25"/>
    <row r="255" s="86" customFormat="1" ht="14.25"/>
    <row r="256" s="86" customFormat="1" ht="14.25"/>
    <row r="257" s="86" customFormat="1" ht="14.25"/>
    <row r="258" s="86" customFormat="1" ht="14.25"/>
    <row r="259" s="86" customFormat="1" ht="14.25"/>
    <row r="260" s="86" customFormat="1" ht="14.25"/>
    <row r="261" s="86" customFormat="1" ht="14.25"/>
    <row r="262" s="86" customFormat="1" ht="14.25"/>
    <row r="263" s="86" customFormat="1" ht="14.25"/>
    <row r="264" s="86" customFormat="1" ht="14.25"/>
    <row r="265" s="86" customFormat="1" ht="14.25"/>
    <row r="266" s="86" customFormat="1" ht="14.25"/>
    <row r="267" s="86" customFormat="1" ht="14.25"/>
    <row r="268" s="86" customFormat="1" ht="14.25"/>
    <row r="269" s="86" customFormat="1" ht="14.25"/>
    <row r="270" s="86" customFormat="1" ht="14.25"/>
    <row r="271" s="86" customFormat="1" ht="14.25"/>
    <row r="272" s="86" customFormat="1" ht="14.25"/>
    <row r="273" s="86" customFormat="1" ht="14.25"/>
    <row r="274" s="86" customFormat="1" ht="14.25"/>
    <row r="275" s="86" customFormat="1" ht="14.25"/>
    <row r="276" s="86" customFormat="1" ht="14.25"/>
    <row r="277" s="86" customFormat="1" ht="14.25"/>
    <row r="278" s="86" customFormat="1" ht="14.25"/>
    <row r="279" s="86" customFormat="1" ht="14.25"/>
    <row r="280" s="86" customFormat="1" ht="14.25"/>
    <row r="281" s="86" customFormat="1" ht="14.25"/>
    <row r="282" s="86" customFormat="1" ht="14.25"/>
    <row r="283" s="86" customFormat="1" ht="14.25"/>
    <row r="284" s="86" customFormat="1" ht="14.25"/>
    <row r="285" s="86" customFormat="1" ht="14.25"/>
    <row r="286" s="86" customFormat="1" ht="14.25"/>
    <row r="287" s="86" customFormat="1" ht="14.25"/>
    <row r="288" s="86" customFormat="1" ht="14.25"/>
    <row r="289" s="86" customFormat="1" ht="14.25"/>
    <row r="290" s="86" customFormat="1" ht="14.25"/>
    <row r="291" s="86" customFormat="1" ht="14.25"/>
    <row r="292" s="86" customFormat="1" ht="14.25"/>
    <row r="293" s="86" customFormat="1" ht="14.25"/>
    <row r="294" s="86" customFormat="1" ht="14.25"/>
    <row r="295" s="86" customFormat="1" ht="14.25"/>
    <row r="296" s="86" customFormat="1" ht="14.25"/>
    <row r="297" s="86" customFormat="1" ht="14.25"/>
    <row r="298" s="86" customFormat="1" ht="14.25"/>
    <row r="299" s="86" customFormat="1" ht="14.25"/>
    <row r="300" s="86" customFormat="1" ht="14.25"/>
    <row r="301" s="86" customFormat="1" ht="14.25"/>
    <row r="302" s="86" customFormat="1" ht="14.25"/>
    <row r="303" s="86" customFormat="1" ht="14.25"/>
    <row r="304" s="86" customFormat="1" ht="14.25"/>
    <row r="305" s="86" customFormat="1" ht="14.25"/>
    <row r="306" s="86" customFormat="1" ht="14.25"/>
    <row r="307" s="86" customFormat="1" ht="14.25"/>
    <row r="308" s="86" customFormat="1" ht="14.25"/>
    <row r="309" s="86" customFormat="1" ht="14.25"/>
    <row r="310" s="86" customFormat="1" ht="14.25"/>
    <row r="311" s="86" customFormat="1" ht="14.25"/>
    <row r="312" s="86" customFormat="1" ht="14.25"/>
    <row r="313" s="86" customFormat="1" ht="14.25"/>
    <row r="314" s="86" customFormat="1" ht="14.25"/>
    <row r="315" s="86" customFormat="1" ht="14.25"/>
    <row r="316" s="86" customFormat="1" ht="14.25"/>
    <row r="317" s="86" customFormat="1" ht="14.25"/>
    <row r="318" s="86" customFormat="1" ht="14.25"/>
    <row r="319" s="86" customFormat="1" ht="14.25"/>
    <row r="320" s="86" customFormat="1" ht="14.25"/>
    <row r="321" s="86" customFormat="1" ht="14.25"/>
    <row r="322" s="86" customFormat="1" ht="14.25"/>
    <row r="323" s="86" customFormat="1" ht="14.25"/>
    <row r="324" s="86" customFormat="1" ht="14.25"/>
    <row r="325" s="86" customFormat="1" ht="14.25"/>
    <row r="326" s="86" customFormat="1" ht="14.25"/>
    <row r="327" s="86" customFormat="1" ht="14.25"/>
    <row r="328" s="86" customFormat="1" ht="14.25"/>
    <row r="329" s="86" customFormat="1" ht="14.25"/>
    <row r="330" s="86" customFormat="1" ht="14.25"/>
    <row r="331" s="86" customFormat="1" ht="14.25"/>
    <row r="332" s="86" customFormat="1" ht="14.25"/>
    <row r="333" s="86" customFormat="1" ht="14.25"/>
    <row r="334" s="86" customFormat="1" ht="14.25"/>
    <row r="335" s="86" customFormat="1" ht="14.25"/>
    <row r="336" s="86" customFormat="1" ht="14.25"/>
    <row r="337" s="86" customFormat="1" ht="14.25"/>
    <row r="338" s="86" customFormat="1" ht="14.25"/>
    <row r="339" s="86" customFormat="1" ht="14.25"/>
    <row r="340" s="86" customFormat="1" ht="14.25"/>
    <row r="341" s="86" customFormat="1" ht="14.25"/>
    <row r="342" s="86" customFormat="1" ht="14.25"/>
    <row r="343" s="86" customFormat="1" ht="14.25"/>
    <row r="344" s="86" customFormat="1" ht="14.25"/>
    <row r="345" s="86" customFormat="1" ht="14.25"/>
    <row r="346" s="86" customFormat="1" ht="14.25"/>
    <row r="347" s="86" customFormat="1" ht="14.25"/>
    <row r="348" s="86" customFormat="1" ht="14.25"/>
    <row r="349" s="86" customFormat="1" ht="14.25"/>
    <row r="350" s="86" customFormat="1" ht="14.25"/>
    <row r="351" s="86" customFormat="1" ht="14.25"/>
    <row r="352" s="86" customFormat="1" ht="14.25"/>
    <row r="353" s="86" customFormat="1" ht="14.25"/>
    <row r="354" s="86" customFormat="1" ht="14.25"/>
    <row r="355" s="86" customFormat="1" ht="14.25"/>
    <row r="356" s="86" customFormat="1" ht="14.25"/>
    <row r="357" s="86" customFormat="1" ht="14.25"/>
    <row r="358" s="86" customFormat="1" ht="14.25"/>
    <row r="359" s="86" customFormat="1" ht="14.25"/>
    <row r="360" s="86" customFormat="1" ht="14.25"/>
    <row r="361" s="86" customFormat="1" ht="14.25"/>
    <row r="362" s="86" customFormat="1" ht="14.25"/>
    <row r="363" s="86" customFormat="1" ht="14.25"/>
    <row r="364" s="86" customFormat="1" ht="14.25"/>
    <row r="365" s="86" customFormat="1" ht="14.25"/>
    <row r="366" s="86" customFormat="1" ht="14.25"/>
    <row r="367" s="86" customFormat="1" ht="14.25"/>
    <row r="368" s="86" customFormat="1" ht="14.25"/>
    <row r="369" s="86" customFormat="1" ht="14.25"/>
    <row r="370" s="86" customFormat="1" ht="14.25"/>
    <row r="371" s="86" customFormat="1" ht="14.25"/>
    <row r="372" s="86" customFormat="1" ht="14.25"/>
    <row r="373" s="86" customFormat="1" ht="14.25"/>
    <row r="374" s="86" customFormat="1" ht="14.25"/>
    <row r="375" s="86" customFormat="1" ht="14.25"/>
    <row r="376" s="86" customFormat="1" ht="14.25"/>
    <row r="377" s="86" customFormat="1" ht="14.25"/>
    <row r="378" s="86" customFormat="1" ht="14.25"/>
    <row r="379" s="86" customFormat="1" ht="14.25"/>
    <row r="380" s="86" customFormat="1" ht="14.25"/>
    <row r="381" s="86" customFormat="1" ht="14.25"/>
    <row r="382" s="86" customFormat="1" ht="14.25"/>
    <row r="383" s="86" customFormat="1" ht="14.25"/>
    <row r="384" s="86" customFormat="1" ht="14.25"/>
    <row r="385" s="86" customFormat="1" ht="14.25"/>
    <row r="386" s="86" customFormat="1" ht="14.25"/>
    <row r="387" s="86" customFormat="1" ht="14.25"/>
    <row r="388" s="86" customFormat="1" ht="14.25"/>
    <row r="389" s="86" customFormat="1" ht="14.25"/>
    <row r="390" s="86" customFormat="1" ht="14.25"/>
    <row r="391" s="86" customFormat="1" ht="14.25"/>
    <row r="392" s="86" customFormat="1" ht="14.25"/>
    <row r="393" s="86" customFormat="1" ht="14.25"/>
    <row r="394" s="86" customFormat="1" ht="14.25"/>
    <row r="395" s="86" customFormat="1" ht="14.25"/>
    <row r="396" s="86" customFormat="1" ht="14.25"/>
    <row r="397" s="86" customFormat="1" ht="14.25"/>
    <row r="398" s="86" customFormat="1" ht="14.25"/>
    <row r="399" s="86" customFormat="1" ht="14.25"/>
    <row r="400" s="86" customFormat="1" ht="14.25"/>
    <row r="401" s="86" customFormat="1" ht="14.25"/>
    <row r="402" s="86" customFormat="1" ht="14.25"/>
    <row r="403" s="86" customFormat="1" ht="14.25"/>
    <row r="404" s="86" customFormat="1" ht="14.25"/>
    <row r="405" s="86" customFormat="1" ht="14.25"/>
    <row r="406" s="86" customFormat="1" ht="14.25"/>
    <row r="407" s="86" customFormat="1" ht="14.25"/>
    <row r="408" s="86" customFormat="1" ht="14.25"/>
    <row r="409" s="86" customFormat="1" ht="14.25"/>
    <row r="410" s="86" customFormat="1" ht="14.25"/>
    <row r="411" s="86" customFormat="1" ht="14.25"/>
    <row r="412" s="86" customFormat="1" ht="14.25"/>
    <row r="413" s="86" customFormat="1" ht="14.25"/>
    <row r="414" s="86" customFormat="1" ht="14.25"/>
  </sheetData>
  <sheetProtection/>
  <mergeCells count="40">
    <mergeCell ref="B2:K2"/>
    <mergeCell ref="A3:K3"/>
    <mergeCell ref="F4:G4"/>
    <mergeCell ref="H4:K4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A37:K37"/>
    <mergeCell ref="A38:K38"/>
    <mergeCell ref="A39:K39"/>
    <mergeCell ref="A4:A5"/>
    <mergeCell ref="B4:E5"/>
  </mergeCells>
  <printOptions/>
  <pageMargins left="0.7900000000000001" right="0.7900000000000001" top="0.5506944444444445" bottom="0.4722222222222222" header="0.51" footer="0.47"/>
  <pageSetup firstPageNumber="19" useFirstPageNumber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4.375" style="33" customWidth="1"/>
    <col min="2" max="2" width="11.625" style="30" customWidth="1"/>
    <col min="3" max="3" width="4.25390625" style="30" customWidth="1"/>
    <col min="4" max="4" width="11.625" style="30" customWidth="1"/>
    <col min="5" max="5" width="5.875" style="30" customWidth="1"/>
    <col min="6" max="6" width="19.125" style="30" customWidth="1"/>
    <col min="7" max="7" width="6.00390625" style="30" customWidth="1"/>
    <col min="8" max="8" width="6.375" style="30" customWidth="1"/>
    <col min="9" max="9" width="4.375" style="30" customWidth="1"/>
    <col min="10" max="10" width="4.25390625" style="30" customWidth="1"/>
    <col min="11" max="11" width="3.875" style="30" customWidth="1"/>
    <col min="12" max="12" width="5.75390625" style="30" customWidth="1"/>
    <col min="13" max="13" width="5.875" style="30" customWidth="1"/>
    <col min="14" max="14" width="5.00390625" style="30" customWidth="1"/>
    <col min="15" max="15" width="6.125" style="30" customWidth="1"/>
    <col min="16" max="17" width="9.375" style="30" customWidth="1"/>
    <col min="18" max="18" width="36.125" style="30" customWidth="1"/>
    <col min="19" max="19" width="6.375" style="30" customWidth="1"/>
    <col min="20" max="20" width="6.625" style="30" customWidth="1"/>
    <col min="21" max="21" width="4.75390625" style="30" customWidth="1"/>
    <col min="22" max="16384" width="13.50390625" style="30" customWidth="1"/>
  </cols>
  <sheetData>
    <row r="1" spans="1:5" s="30" customFormat="1" ht="20.25">
      <c r="A1" s="34" t="s">
        <v>47</v>
      </c>
      <c r="B1" s="34"/>
      <c r="C1" s="34"/>
      <c r="D1" s="34"/>
      <c r="E1" s="34"/>
    </row>
    <row r="2" spans="1:21" s="31" customFormat="1" ht="30.75" customHeight="1">
      <c r="A2" s="35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32" customFormat="1" ht="27" customHeight="1">
      <c r="A3" s="37" t="s">
        <v>49</v>
      </c>
      <c r="B3" s="37"/>
      <c r="C3" s="38"/>
      <c r="D3" s="38"/>
      <c r="E3" s="39"/>
      <c r="F3" s="40"/>
      <c r="G3" s="40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62"/>
    </row>
    <row r="4" spans="1:21" s="32" customFormat="1" ht="39" customHeight="1">
      <c r="A4" s="14" t="s">
        <v>3</v>
      </c>
      <c r="B4" s="14" t="s">
        <v>50</v>
      </c>
      <c r="C4" s="42" t="s">
        <v>51</v>
      </c>
      <c r="D4" s="42" t="s">
        <v>52</v>
      </c>
      <c r="E4" s="43" t="s">
        <v>53</v>
      </c>
      <c r="F4" s="14" t="s">
        <v>54</v>
      </c>
      <c r="G4" s="44" t="s">
        <v>55</v>
      </c>
      <c r="H4" s="45" t="s">
        <v>56</v>
      </c>
      <c r="I4" s="58"/>
      <c r="J4" s="58"/>
      <c r="K4" s="59"/>
      <c r="L4" s="14" t="s">
        <v>57</v>
      </c>
      <c r="M4" s="14"/>
      <c r="N4" s="14"/>
      <c r="O4" s="14"/>
      <c r="P4" s="44" t="s">
        <v>58</v>
      </c>
      <c r="Q4" s="44"/>
      <c r="R4" s="43" t="s">
        <v>59</v>
      </c>
      <c r="S4" s="14" t="s">
        <v>60</v>
      </c>
      <c r="T4" s="14" t="s">
        <v>61</v>
      </c>
      <c r="U4" s="14" t="s">
        <v>62</v>
      </c>
    </row>
    <row r="5" spans="1:21" s="32" customFormat="1" ht="51" customHeight="1">
      <c r="A5" s="14"/>
      <c r="B5" s="14"/>
      <c r="C5" s="46"/>
      <c r="D5" s="46"/>
      <c r="E5" s="47"/>
      <c r="F5" s="14"/>
      <c r="G5" s="44"/>
      <c r="H5" s="48" t="s">
        <v>63</v>
      </c>
      <c r="I5" s="43" t="s">
        <v>64</v>
      </c>
      <c r="J5" s="43" t="s">
        <v>65</v>
      </c>
      <c r="K5" s="43" t="s">
        <v>66</v>
      </c>
      <c r="L5" s="14" t="s">
        <v>67</v>
      </c>
      <c r="M5" s="14"/>
      <c r="N5" s="14" t="s">
        <v>68</v>
      </c>
      <c r="O5" s="14"/>
      <c r="P5" s="44" t="s">
        <v>69</v>
      </c>
      <c r="Q5" s="44" t="s">
        <v>70</v>
      </c>
      <c r="R5" s="47"/>
      <c r="S5" s="14"/>
      <c r="T5" s="14"/>
      <c r="U5" s="14"/>
    </row>
    <row r="6" spans="1:21" s="32" customFormat="1" ht="45.75" customHeight="1">
      <c r="A6" s="14"/>
      <c r="B6" s="14"/>
      <c r="C6" s="49"/>
      <c r="D6" s="49"/>
      <c r="E6" s="50"/>
      <c r="F6" s="14"/>
      <c r="G6" s="44"/>
      <c r="H6" s="51"/>
      <c r="I6" s="50"/>
      <c r="J6" s="50"/>
      <c r="K6" s="50"/>
      <c r="L6" s="14" t="s">
        <v>71</v>
      </c>
      <c r="M6" s="14" t="s">
        <v>72</v>
      </c>
      <c r="N6" s="14" t="s">
        <v>73</v>
      </c>
      <c r="O6" s="14" t="s">
        <v>74</v>
      </c>
      <c r="P6" s="44"/>
      <c r="Q6" s="44"/>
      <c r="R6" s="50"/>
      <c r="S6" s="14"/>
      <c r="T6" s="14"/>
      <c r="U6" s="14"/>
    </row>
    <row r="7" spans="1:21" s="32" customFormat="1" ht="18" customHeight="1">
      <c r="A7" s="14"/>
      <c r="B7" s="14" t="s">
        <v>13</v>
      </c>
      <c r="C7" s="14"/>
      <c r="D7" s="14"/>
      <c r="E7" s="14"/>
      <c r="F7" s="19"/>
      <c r="G7" s="19"/>
      <c r="H7" s="63">
        <f>H8+H14+H30</f>
        <v>328</v>
      </c>
      <c r="I7" s="63"/>
      <c r="J7" s="63"/>
      <c r="K7" s="63"/>
      <c r="L7" s="63">
        <f>L8+L14+L30</f>
        <v>66</v>
      </c>
      <c r="M7" s="78">
        <f>M8+M14+M30</f>
        <v>212.5</v>
      </c>
      <c r="N7" s="63">
        <f>N8+N14+N30</f>
        <v>1065</v>
      </c>
      <c r="O7" s="63">
        <f>O8+O14+O30</f>
        <v>3394</v>
      </c>
      <c r="P7" s="14"/>
      <c r="Q7" s="14"/>
      <c r="R7" s="14"/>
      <c r="S7" s="19"/>
      <c r="T7" s="19"/>
      <c r="U7" s="19"/>
    </row>
    <row r="8" spans="1:21" s="32" customFormat="1" ht="21.75" customHeight="1">
      <c r="A8" s="14" t="s">
        <v>14</v>
      </c>
      <c r="B8" s="24" t="s">
        <v>75</v>
      </c>
      <c r="C8" s="24"/>
      <c r="D8" s="24"/>
      <c r="E8" s="24"/>
      <c r="F8" s="19"/>
      <c r="G8" s="19"/>
      <c r="H8" s="64">
        <v>8</v>
      </c>
      <c r="I8" s="64"/>
      <c r="J8" s="64"/>
      <c r="K8" s="64"/>
      <c r="L8" s="64">
        <v>1</v>
      </c>
      <c r="M8" s="64">
        <v>8</v>
      </c>
      <c r="N8" s="64">
        <v>60</v>
      </c>
      <c r="O8" s="64">
        <v>225</v>
      </c>
      <c r="P8" s="19"/>
      <c r="Q8" s="19"/>
      <c r="R8" s="19"/>
      <c r="S8" s="19"/>
      <c r="T8" s="19"/>
      <c r="U8" s="19"/>
    </row>
    <row r="9" spans="1:21" s="32" customFormat="1" ht="67.5" customHeight="1">
      <c r="A9" s="14">
        <v>1</v>
      </c>
      <c r="B9" s="65" t="s">
        <v>76</v>
      </c>
      <c r="C9" s="14" t="s">
        <v>77</v>
      </c>
      <c r="D9" s="14" t="s">
        <v>78</v>
      </c>
      <c r="E9" s="66" t="s">
        <v>79</v>
      </c>
      <c r="F9" s="67" t="s">
        <v>80</v>
      </c>
      <c r="G9" s="68"/>
      <c r="H9" s="64">
        <v>8</v>
      </c>
      <c r="I9" s="64"/>
      <c r="J9" s="64"/>
      <c r="K9" s="64"/>
      <c r="L9" s="64">
        <v>1</v>
      </c>
      <c r="M9" s="64">
        <v>8</v>
      </c>
      <c r="N9" s="64">
        <v>60</v>
      </c>
      <c r="O9" s="64">
        <v>225</v>
      </c>
      <c r="P9" s="79">
        <v>44869</v>
      </c>
      <c r="Q9" s="79">
        <v>44896</v>
      </c>
      <c r="R9" s="80" t="s">
        <v>81</v>
      </c>
      <c r="S9" s="81" t="s">
        <v>82</v>
      </c>
      <c r="T9" s="81" t="s">
        <v>83</v>
      </c>
      <c r="U9" s="19"/>
    </row>
    <row r="10" spans="1:21" s="32" customFormat="1" ht="21.75" customHeight="1">
      <c r="A10" s="14" t="s">
        <v>33</v>
      </c>
      <c r="B10" s="24" t="s">
        <v>84</v>
      </c>
      <c r="C10" s="14"/>
      <c r="D10" s="14"/>
      <c r="E10" s="24"/>
      <c r="F10" s="19"/>
      <c r="G10" s="19"/>
      <c r="H10" s="64"/>
      <c r="I10" s="64"/>
      <c r="J10" s="64"/>
      <c r="K10" s="64"/>
      <c r="L10" s="64"/>
      <c r="M10" s="64"/>
      <c r="N10" s="64"/>
      <c r="O10" s="64"/>
      <c r="P10" s="19"/>
      <c r="Q10" s="19"/>
      <c r="R10" s="19"/>
      <c r="S10" s="19"/>
      <c r="T10" s="19"/>
      <c r="U10" s="19"/>
    </row>
    <row r="11" spans="1:21" s="32" customFormat="1" ht="21.75" customHeight="1">
      <c r="A11" s="14" t="s">
        <v>38</v>
      </c>
      <c r="B11" s="24" t="s">
        <v>85</v>
      </c>
      <c r="C11" s="14"/>
      <c r="D11" s="14"/>
      <c r="E11" s="24"/>
      <c r="F11" s="19"/>
      <c r="G11" s="19"/>
      <c r="H11" s="64"/>
      <c r="I11" s="64"/>
      <c r="J11" s="64"/>
      <c r="K11" s="64"/>
      <c r="L11" s="64"/>
      <c r="M11" s="64"/>
      <c r="N11" s="64"/>
      <c r="O11" s="64"/>
      <c r="P11" s="19"/>
      <c r="Q11" s="19"/>
      <c r="R11" s="19"/>
      <c r="S11" s="19"/>
      <c r="T11" s="19"/>
      <c r="U11" s="19"/>
    </row>
    <row r="12" spans="1:21" s="32" customFormat="1" ht="21.75" customHeight="1">
      <c r="A12" s="14" t="s">
        <v>41</v>
      </c>
      <c r="B12" s="24" t="s">
        <v>86</v>
      </c>
      <c r="C12" s="14"/>
      <c r="D12" s="14"/>
      <c r="E12" s="24"/>
      <c r="F12" s="19"/>
      <c r="G12" s="19"/>
      <c r="H12" s="64"/>
      <c r="I12" s="64"/>
      <c r="J12" s="64"/>
      <c r="K12" s="64"/>
      <c r="L12" s="64"/>
      <c r="M12" s="64"/>
      <c r="N12" s="64"/>
      <c r="O12" s="64"/>
      <c r="P12" s="19"/>
      <c r="Q12" s="19"/>
      <c r="R12" s="19"/>
      <c r="S12" s="19"/>
      <c r="T12" s="19"/>
      <c r="U12" s="19"/>
    </row>
    <row r="13" spans="1:21" s="32" customFormat="1" ht="12.75">
      <c r="A13" s="14" t="s">
        <v>87</v>
      </c>
      <c r="B13" s="24" t="s">
        <v>88</v>
      </c>
      <c r="C13" s="14"/>
      <c r="D13" s="14"/>
      <c r="E13" s="24"/>
      <c r="F13" s="19"/>
      <c r="G13" s="19"/>
      <c r="H13" s="64"/>
      <c r="I13" s="64"/>
      <c r="J13" s="64"/>
      <c r="K13" s="64"/>
      <c r="L13" s="64"/>
      <c r="M13" s="64"/>
      <c r="N13" s="64"/>
      <c r="O13" s="64"/>
      <c r="P13" s="19"/>
      <c r="Q13" s="19"/>
      <c r="R13" s="19"/>
      <c r="S13" s="19"/>
      <c r="T13" s="19"/>
      <c r="U13" s="19"/>
    </row>
    <row r="14" spans="1:21" s="32" customFormat="1" ht="18" customHeight="1">
      <c r="A14" s="14" t="s">
        <v>89</v>
      </c>
      <c r="B14" s="24" t="s">
        <v>90</v>
      </c>
      <c r="C14" s="14"/>
      <c r="D14" s="14"/>
      <c r="E14" s="24"/>
      <c r="F14" s="19"/>
      <c r="G14" s="19"/>
      <c r="H14" s="64">
        <f>H15+H16+H17+H18+H19+H20+H21+H22+H23+H24+H25+H26</f>
        <v>290.5</v>
      </c>
      <c r="I14" s="64"/>
      <c r="J14" s="64"/>
      <c r="K14" s="64"/>
      <c r="L14" s="64">
        <v>21</v>
      </c>
      <c r="M14" s="64">
        <v>175</v>
      </c>
      <c r="N14" s="64">
        <v>710</v>
      </c>
      <c r="O14" s="64">
        <v>2874</v>
      </c>
      <c r="P14" s="19"/>
      <c r="Q14" s="19"/>
      <c r="R14" s="19"/>
      <c r="S14" s="19"/>
      <c r="T14" s="19"/>
      <c r="U14" s="19"/>
    </row>
    <row r="15" spans="1:21" s="32" customFormat="1" ht="51.75" customHeight="1">
      <c r="A15" s="69">
        <v>1</v>
      </c>
      <c r="B15" s="70" t="s">
        <v>91</v>
      </c>
      <c r="C15" s="71" t="s">
        <v>92</v>
      </c>
      <c r="D15" s="14" t="s">
        <v>93</v>
      </c>
      <c r="E15" s="66" t="s">
        <v>94</v>
      </c>
      <c r="F15" s="72" t="s">
        <v>95</v>
      </c>
      <c r="G15" s="61"/>
      <c r="H15" s="64">
        <v>10</v>
      </c>
      <c r="I15" s="64"/>
      <c r="J15" s="64"/>
      <c r="K15" s="64"/>
      <c r="L15" s="64"/>
      <c r="M15" s="64"/>
      <c r="N15" s="64">
        <v>35</v>
      </c>
      <c r="O15" s="64">
        <v>142</v>
      </c>
      <c r="P15" s="79">
        <v>44869</v>
      </c>
      <c r="Q15" s="79">
        <v>44896</v>
      </c>
      <c r="R15" s="80" t="s">
        <v>96</v>
      </c>
      <c r="S15" s="61" t="s">
        <v>97</v>
      </c>
      <c r="T15" s="81" t="s">
        <v>83</v>
      </c>
      <c r="U15" s="19"/>
    </row>
    <row r="16" spans="1:21" s="32" customFormat="1" ht="51" customHeight="1">
      <c r="A16" s="69">
        <v>2</v>
      </c>
      <c r="B16" s="70" t="s">
        <v>98</v>
      </c>
      <c r="C16" s="71" t="s">
        <v>92</v>
      </c>
      <c r="D16" s="14" t="s">
        <v>93</v>
      </c>
      <c r="E16" s="70" t="s">
        <v>99</v>
      </c>
      <c r="F16" s="72" t="s">
        <v>100</v>
      </c>
      <c r="G16" s="61"/>
      <c r="H16" s="64">
        <v>15</v>
      </c>
      <c r="I16" s="64"/>
      <c r="J16" s="64"/>
      <c r="K16" s="64"/>
      <c r="L16" s="64">
        <v>1</v>
      </c>
      <c r="M16" s="64">
        <v>5</v>
      </c>
      <c r="N16" s="64">
        <v>58</v>
      </c>
      <c r="O16" s="64">
        <v>238</v>
      </c>
      <c r="P16" s="79">
        <v>44869</v>
      </c>
      <c r="Q16" s="79">
        <v>44896</v>
      </c>
      <c r="R16" s="80" t="s">
        <v>101</v>
      </c>
      <c r="S16" s="61" t="s">
        <v>102</v>
      </c>
      <c r="T16" s="81" t="s">
        <v>83</v>
      </c>
      <c r="U16" s="19"/>
    </row>
    <row r="17" spans="1:21" s="32" customFormat="1" ht="63.75" customHeight="1">
      <c r="A17" s="69">
        <v>3</v>
      </c>
      <c r="B17" s="70" t="s">
        <v>103</v>
      </c>
      <c r="C17" s="71" t="s">
        <v>92</v>
      </c>
      <c r="D17" s="14" t="s">
        <v>93</v>
      </c>
      <c r="E17" s="66" t="s">
        <v>104</v>
      </c>
      <c r="F17" s="73" t="s">
        <v>105</v>
      </c>
      <c r="G17" s="61"/>
      <c r="H17" s="64">
        <v>10</v>
      </c>
      <c r="I17" s="64"/>
      <c r="J17" s="64"/>
      <c r="K17" s="64"/>
      <c r="L17" s="64">
        <v>1</v>
      </c>
      <c r="M17" s="64">
        <v>3</v>
      </c>
      <c r="N17" s="64">
        <v>42</v>
      </c>
      <c r="O17" s="64">
        <v>166</v>
      </c>
      <c r="P17" s="79">
        <v>44869</v>
      </c>
      <c r="Q17" s="79">
        <v>44896</v>
      </c>
      <c r="R17" s="80" t="s">
        <v>106</v>
      </c>
      <c r="S17" s="61" t="s">
        <v>99</v>
      </c>
      <c r="T17" s="81" t="s">
        <v>83</v>
      </c>
      <c r="U17" s="19"/>
    </row>
    <row r="18" spans="1:21" s="32" customFormat="1" ht="63.75" customHeight="1">
      <c r="A18" s="69">
        <v>4</v>
      </c>
      <c r="B18" s="70" t="s">
        <v>107</v>
      </c>
      <c r="C18" s="71" t="s">
        <v>92</v>
      </c>
      <c r="D18" s="14" t="s">
        <v>93</v>
      </c>
      <c r="E18" s="70" t="s">
        <v>108</v>
      </c>
      <c r="F18" s="73" t="s">
        <v>109</v>
      </c>
      <c r="G18" s="61"/>
      <c r="H18" s="64">
        <v>5</v>
      </c>
      <c r="I18" s="64"/>
      <c r="J18" s="64"/>
      <c r="K18" s="64"/>
      <c r="L18" s="64">
        <v>1</v>
      </c>
      <c r="M18" s="64">
        <v>5</v>
      </c>
      <c r="N18" s="64">
        <v>45</v>
      </c>
      <c r="O18" s="64">
        <v>172</v>
      </c>
      <c r="P18" s="79">
        <v>44869</v>
      </c>
      <c r="Q18" s="79">
        <v>44896</v>
      </c>
      <c r="R18" s="80" t="s">
        <v>110</v>
      </c>
      <c r="S18" s="61" t="s">
        <v>111</v>
      </c>
      <c r="T18" s="81" t="s">
        <v>83</v>
      </c>
      <c r="U18" s="19"/>
    </row>
    <row r="19" spans="1:21" s="32" customFormat="1" ht="64.5" customHeight="1">
      <c r="A19" s="69">
        <v>5</v>
      </c>
      <c r="B19" s="70" t="s">
        <v>112</v>
      </c>
      <c r="C19" s="71" t="s">
        <v>92</v>
      </c>
      <c r="D19" s="14" t="s">
        <v>93</v>
      </c>
      <c r="E19" s="66" t="s">
        <v>113</v>
      </c>
      <c r="F19" s="72" t="s">
        <v>114</v>
      </c>
      <c r="G19" s="61"/>
      <c r="H19" s="64">
        <v>2.5</v>
      </c>
      <c r="I19" s="64"/>
      <c r="J19" s="64"/>
      <c r="K19" s="64"/>
      <c r="L19" s="64">
        <v>1</v>
      </c>
      <c r="M19" s="64">
        <v>2.5</v>
      </c>
      <c r="N19" s="64">
        <v>18</v>
      </c>
      <c r="O19" s="64">
        <v>75</v>
      </c>
      <c r="P19" s="79">
        <v>44869</v>
      </c>
      <c r="Q19" s="79">
        <v>44896</v>
      </c>
      <c r="R19" s="80" t="s">
        <v>115</v>
      </c>
      <c r="S19" s="61" t="s">
        <v>116</v>
      </c>
      <c r="T19" s="81" t="s">
        <v>83</v>
      </c>
      <c r="U19" s="19"/>
    </row>
    <row r="20" spans="1:21" s="32" customFormat="1" ht="78" customHeight="1">
      <c r="A20" s="69">
        <v>6</v>
      </c>
      <c r="B20" s="70" t="s">
        <v>117</v>
      </c>
      <c r="C20" s="71" t="s">
        <v>92</v>
      </c>
      <c r="D20" s="14" t="s">
        <v>93</v>
      </c>
      <c r="E20" s="70" t="s">
        <v>118</v>
      </c>
      <c r="F20" s="74" t="s">
        <v>119</v>
      </c>
      <c r="G20" s="61"/>
      <c r="H20" s="64">
        <v>7.5</v>
      </c>
      <c r="I20" s="64"/>
      <c r="J20" s="64"/>
      <c r="K20" s="64"/>
      <c r="L20" s="64">
        <v>3</v>
      </c>
      <c r="M20" s="64">
        <v>7.5</v>
      </c>
      <c r="N20" s="64">
        <v>65</v>
      </c>
      <c r="O20" s="64">
        <v>265</v>
      </c>
      <c r="P20" s="79">
        <v>44869</v>
      </c>
      <c r="Q20" s="79">
        <v>44896</v>
      </c>
      <c r="R20" s="80" t="s">
        <v>120</v>
      </c>
      <c r="S20" s="81" t="s">
        <v>82</v>
      </c>
      <c r="T20" s="81" t="s">
        <v>83</v>
      </c>
      <c r="U20" s="19"/>
    </row>
    <row r="21" spans="1:21" s="32" customFormat="1" ht="66" customHeight="1">
      <c r="A21" s="69">
        <v>7</v>
      </c>
      <c r="B21" s="75" t="s">
        <v>121</v>
      </c>
      <c r="C21" s="71" t="s">
        <v>92</v>
      </c>
      <c r="D21" s="14" t="s">
        <v>93</v>
      </c>
      <c r="E21" s="66" t="s">
        <v>99</v>
      </c>
      <c r="F21" s="72" t="s">
        <v>122</v>
      </c>
      <c r="G21" s="61"/>
      <c r="H21" s="64">
        <v>50</v>
      </c>
      <c r="I21" s="64"/>
      <c r="J21" s="64"/>
      <c r="K21" s="64"/>
      <c r="L21" s="64">
        <v>2</v>
      </c>
      <c r="M21" s="64">
        <v>12</v>
      </c>
      <c r="N21" s="64">
        <v>48</v>
      </c>
      <c r="O21" s="64">
        <v>196</v>
      </c>
      <c r="P21" s="79">
        <v>44899</v>
      </c>
      <c r="Q21" s="79">
        <v>44958</v>
      </c>
      <c r="R21" s="80" t="s">
        <v>123</v>
      </c>
      <c r="S21" s="66" t="s">
        <v>99</v>
      </c>
      <c r="T21" s="81" t="s">
        <v>83</v>
      </c>
      <c r="U21" s="19"/>
    </row>
    <row r="22" spans="1:21" s="32" customFormat="1" ht="63.75" customHeight="1">
      <c r="A22" s="69">
        <v>8</v>
      </c>
      <c r="B22" s="75" t="s">
        <v>124</v>
      </c>
      <c r="C22" s="71" t="s">
        <v>92</v>
      </c>
      <c r="D22" s="14" t="s">
        <v>93</v>
      </c>
      <c r="E22" s="66" t="s">
        <v>125</v>
      </c>
      <c r="F22" s="72" t="s">
        <v>126</v>
      </c>
      <c r="G22" s="61"/>
      <c r="H22" s="64">
        <v>50</v>
      </c>
      <c r="I22" s="64"/>
      <c r="J22" s="64"/>
      <c r="K22" s="64"/>
      <c r="L22" s="64">
        <v>1</v>
      </c>
      <c r="M22" s="64">
        <v>5</v>
      </c>
      <c r="N22" s="64">
        <v>52</v>
      </c>
      <c r="O22" s="64">
        <v>212</v>
      </c>
      <c r="P22" s="79">
        <v>44899</v>
      </c>
      <c r="Q22" s="79">
        <v>44958</v>
      </c>
      <c r="R22" s="80" t="s">
        <v>127</v>
      </c>
      <c r="S22" s="61" t="s">
        <v>102</v>
      </c>
      <c r="T22" s="81" t="s">
        <v>83</v>
      </c>
      <c r="U22" s="19"/>
    </row>
    <row r="23" spans="1:21" s="32" customFormat="1" ht="102" customHeight="1">
      <c r="A23" s="69">
        <v>9</v>
      </c>
      <c r="B23" s="75" t="s">
        <v>128</v>
      </c>
      <c r="C23" s="71" t="s">
        <v>92</v>
      </c>
      <c r="D23" s="14" t="s">
        <v>93</v>
      </c>
      <c r="E23" s="66" t="s">
        <v>129</v>
      </c>
      <c r="F23" s="73" t="s">
        <v>130</v>
      </c>
      <c r="G23" s="61"/>
      <c r="H23" s="64">
        <v>30</v>
      </c>
      <c r="I23" s="64"/>
      <c r="J23" s="64"/>
      <c r="K23" s="64"/>
      <c r="L23" s="64">
        <v>2</v>
      </c>
      <c r="M23" s="64">
        <v>30</v>
      </c>
      <c r="N23" s="64">
        <v>128</v>
      </c>
      <c r="O23" s="64">
        <v>517</v>
      </c>
      <c r="P23" s="79">
        <v>44899</v>
      </c>
      <c r="Q23" s="79">
        <v>44958</v>
      </c>
      <c r="R23" s="80" t="s">
        <v>131</v>
      </c>
      <c r="S23" s="82" t="s">
        <v>132</v>
      </c>
      <c r="T23" s="81" t="s">
        <v>83</v>
      </c>
      <c r="U23" s="19"/>
    </row>
    <row r="24" spans="1:21" s="32" customFormat="1" ht="64.5" customHeight="1">
      <c r="A24" s="69">
        <v>10</v>
      </c>
      <c r="B24" s="75" t="s">
        <v>133</v>
      </c>
      <c r="C24" s="71" t="s">
        <v>92</v>
      </c>
      <c r="D24" s="14" t="s">
        <v>93</v>
      </c>
      <c r="E24" s="66" t="s">
        <v>134</v>
      </c>
      <c r="F24" s="73" t="s">
        <v>135</v>
      </c>
      <c r="G24" s="61"/>
      <c r="H24" s="64">
        <v>50</v>
      </c>
      <c r="I24" s="64"/>
      <c r="J24" s="64"/>
      <c r="K24" s="64"/>
      <c r="L24" s="64">
        <v>1</v>
      </c>
      <c r="M24" s="64">
        <v>50</v>
      </c>
      <c r="N24" s="64">
        <v>45</v>
      </c>
      <c r="O24" s="64">
        <v>186</v>
      </c>
      <c r="P24" s="79">
        <v>44899</v>
      </c>
      <c r="Q24" s="79">
        <v>44958</v>
      </c>
      <c r="R24" s="80" t="s">
        <v>136</v>
      </c>
      <c r="S24" s="82" t="s">
        <v>111</v>
      </c>
      <c r="T24" s="81" t="s">
        <v>83</v>
      </c>
      <c r="U24" s="19"/>
    </row>
    <row r="25" spans="1:21" s="32" customFormat="1" ht="54.75" customHeight="1">
      <c r="A25" s="69">
        <v>11</v>
      </c>
      <c r="B25" s="75" t="s">
        <v>137</v>
      </c>
      <c r="C25" s="71" t="s">
        <v>92</v>
      </c>
      <c r="D25" s="14" t="s">
        <v>93</v>
      </c>
      <c r="E25" s="70" t="s">
        <v>138</v>
      </c>
      <c r="F25" s="72" t="s">
        <v>139</v>
      </c>
      <c r="G25" s="61"/>
      <c r="H25" s="64">
        <v>30</v>
      </c>
      <c r="I25" s="64"/>
      <c r="J25" s="64"/>
      <c r="K25" s="64"/>
      <c r="L25" s="64">
        <v>4</v>
      </c>
      <c r="M25" s="64">
        <v>30</v>
      </c>
      <c r="N25" s="64">
        <v>68</v>
      </c>
      <c r="O25" s="64">
        <v>277</v>
      </c>
      <c r="P25" s="79">
        <v>44899</v>
      </c>
      <c r="Q25" s="79">
        <v>44958</v>
      </c>
      <c r="R25" s="80" t="s">
        <v>140</v>
      </c>
      <c r="S25" s="82" t="s">
        <v>82</v>
      </c>
      <c r="T25" s="81" t="s">
        <v>83</v>
      </c>
      <c r="U25" s="19"/>
    </row>
    <row r="26" spans="1:21" s="32" customFormat="1" ht="66" customHeight="1">
      <c r="A26" s="69">
        <v>12</v>
      </c>
      <c r="B26" s="75" t="s">
        <v>141</v>
      </c>
      <c r="C26" s="71" t="s">
        <v>92</v>
      </c>
      <c r="D26" s="14" t="s">
        <v>93</v>
      </c>
      <c r="E26" s="66" t="s">
        <v>142</v>
      </c>
      <c r="F26" s="72" t="s">
        <v>143</v>
      </c>
      <c r="G26" s="61"/>
      <c r="H26" s="64">
        <v>30.5</v>
      </c>
      <c r="I26" s="64"/>
      <c r="J26" s="64"/>
      <c r="K26" s="64"/>
      <c r="L26" s="64">
        <v>4</v>
      </c>
      <c r="M26" s="64">
        <v>25</v>
      </c>
      <c r="N26" s="64">
        <v>106</v>
      </c>
      <c r="O26" s="64">
        <v>428</v>
      </c>
      <c r="P26" s="79">
        <v>44899</v>
      </c>
      <c r="Q26" s="79">
        <v>44958</v>
      </c>
      <c r="R26" s="80" t="s">
        <v>144</v>
      </c>
      <c r="S26" s="82" t="s">
        <v>145</v>
      </c>
      <c r="T26" s="81" t="s">
        <v>83</v>
      </c>
      <c r="U26" s="19"/>
    </row>
    <row r="27" spans="1:21" s="32" customFormat="1" ht="18" customHeight="1">
      <c r="A27" s="24" t="s">
        <v>146</v>
      </c>
      <c r="B27" s="24" t="s">
        <v>147</v>
      </c>
      <c r="C27" s="14"/>
      <c r="D27" s="14"/>
      <c r="E27" s="24"/>
      <c r="F27" s="19"/>
      <c r="G27" s="19"/>
      <c r="H27" s="64"/>
      <c r="I27" s="64"/>
      <c r="J27" s="64"/>
      <c r="K27" s="64"/>
      <c r="L27" s="64"/>
      <c r="M27" s="64"/>
      <c r="N27" s="64"/>
      <c r="O27" s="64"/>
      <c r="P27" s="19"/>
      <c r="Q27" s="19"/>
      <c r="R27" s="19"/>
      <c r="S27" s="19"/>
      <c r="T27" s="19"/>
      <c r="U27" s="19"/>
    </row>
    <row r="28" spans="1:21" s="32" customFormat="1" ht="12.75">
      <c r="A28" s="24" t="s">
        <v>148</v>
      </c>
      <c r="B28" s="24" t="s">
        <v>149</v>
      </c>
      <c r="C28" s="14"/>
      <c r="D28" s="14"/>
      <c r="E28" s="24"/>
      <c r="F28" s="19"/>
      <c r="G28" s="19"/>
      <c r="H28" s="64"/>
      <c r="I28" s="64"/>
      <c r="J28" s="64"/>
      <c r="K28" s="64"/>
      <c r="L28" s="64"/>
      <c r="M28" s="64"/>
      <c r="N28" s="64"/>
      <c r="O28" s="64"/>
      <c r="P28" s="19"/>
      <c r="Q28" s="19"/>
      <c r="R28" s="19"/>
      <c r="S28" s="19"/>
      <c r="T28" s="19"/>
      <c r="U28" s="19"/>
    </row>
    <row r="29" spans="1:21" s="32" customFormat="1" ht="24.75" customHeight="1">
      <c r="A29" s="24" t="s">
        <v>150</v>
      </c>
      <c r="B29" s="24" t="s">
        <v>151</v>
      </c>
      <c r="C29" s="14"/>
      <c r="D29" s="14"/>
      <c r="E29" s="24"/>
      <c r="F29" s="19"/>
      <c r="G29" s="19"/>
      <c r="H29" s="64"/>
      <c r="I29" s="64"/>
      <c r="J29" s="64"/>
      <c r="K29" s="64"/>
      <c r="L29" s="64"/>
      <c r="M29" s="64"/>
      <c r="N29" s="64"/>
      <c r="O29" s="64"/>
      <c r="P29" s="19"/>
      <c r="Q29" s="19"/>
      <c r="R29" s="19"/>
      <c r="S29" s="19"/>
      <c r="T29" s="19"/>
      <c r="U29" s="19"/>
    </row>
    <row r="30" spans="1:21" s="32" customFormat="1" ht="18" customHeight="1">
      <c r="A30" s="24" t="s">
        <v>152</v>
      </c>
      <c r="B30" s="24" t="s">
        <v>32</v>
      </c>
      <c r="C30" s="14"/>
      <c r="D30" s="14"/>
      <c r="E30" s="26"/>
      <c r="F30" s="19"/>
      <c r="G30" s="19"/>
      <c r="H30" s="64">
        <v>29.5</v>
      </c>
      <c r="I30" s="64"/>
      <c r="J30" s="64"/>
      <c r="K30" s="64"/>
      <c r="L30" s="64">
        <v>44</v>
      </c>
      <c r="M30" s="64">
        <v>29.5</v>
      </c>
      <c r="N30" s="64">
        <v>295</v>
      </c>
      <c r="O30" s="64">
        <v>295</v>
      </c>
      <c r="P30" s="19"/>
      <c r="Q30" s="19"/>
      <c r="R30" s="19"/>
      <c r="S30" s="19"/>
      <c r="T30" s="19"/>
      <c r="U30" s="19"/>
    </row>
    <row r="31" spans="1:21" s="32" customFormat="1" ht="24" customHeight="1">
      <c r="A31" s="24">
        <v>1</v>
      </c>
      <c r="B31" s="70" t="s">
        <v>153</v>
      </c>
      <c r="C31" s="14"/>
      <c r="D31" s="19"/>
      <c r="E31" s="26"/>
      <c r="F31" s="19"/>
      <c r="G31" s="19"/>
      <c r="H31" s="64"/>
      <c r="I31" s="64"/>
      <c r="J31" s="64"/>
      <c r="K31" s="64"/>
      <c r="L31" s="64"/>
      <c r="M31" s="64"/>
      <c r="N31" s="64"/>
      <c r="O31" s="64"/>
      <c r="P31" s="19"/>
      <c r="Q31" s="19"/>
      <c r="R31" s="19"/>
      <c r="S31" s="19"/>
      <c r="T31" s="19"/>
      <c r="U31" s="19"/>
    </row>
    <row r="32" spans="1:21" s="32" customFormat="1" ht="51" customHeight="1">
      <c r="A32" s="24">
        <v>2</v>
      </c>
      <c r="B32" s="70" t="s">
        <v>154</v>
      </c>
      <c r="C32" s="14"/>
      <c r="D32" s="19"/>
      <c r="E32" s="26"/>
      <c r="F32" s="19"/>
      <c r="G32" s="61"/>
      <c r="H32" s="64"/>
      <c r="I32" s="64"/>
      <c r="J32" s="64"/>
      <c r="K32" s="64"/>
      <c r="L32" s="64"/>
      <c r="M32" s="64"/>
      <c r="N32" s="64"/>
      <c r="O32" s="64"/>
      <c r="P32" s="19"/>
      <c r="Q32" s="19"/>
      <c r="R32" s="19"/>
      <c r="S32" s="19"/>
      <c r="T32" s="19"/>
      <c r="U32" s="19"/>
    </row>
    <row r="33" spans="1:21" s="32" customFormat="1" ht="21" customHeight="1">
      <c r="A33" s="24">
        <v>3</v>
      </c>
      <c r="B33" s="70" t="s">
        <v>155</v>
      </c>
      <c r="C33" s="14"/>
      <c r="D33" s="19"/>
      <c r="E33" s="26"/>
      <c r="F33" s="19"/>
      <c r="G33" s="19"/>
      <c r="H33" s="64"/>
      <c r="I33" s="64"/>
      <c r="J33" s="64"/>
      <c r="K33" s="64"/>
      <c r="L33" s="64"/>
      <c r="M33" s="64"/>
      <c r="N33" s="64"/>
      <c r="O33" s="64"/>
      <c r="P33" s="19"/>
      <c r="Q33" s="19"/>
      <c r="R33" s="19"/>
      <c r="S33" s="19"/>
      <c r="T33" s="19"/>
      <c r="U33" s="19"/>
    </row>
    <row r="34" spans="1:21" s="32" customFormat="1" ht="97.5" customHeight="1">
      <c r="A34" s="53">
        <v>4</v>
      </c>
      <c r="B34" s="70" t="s">
        <v>156</v>
      </c>
      <c r="C34" s="14" t="s">
        <v>92</v>
      </c>
      <c r="D34" s="55"/>
      <c r="E34" s="76" t="s">
        <v>157</v>
      </c>
      <c r="F34" s="77" t="s">
        <v>158</v>
      </c>
      <c r="G34" s="61" t="s">
        <v>159</v>
      </c>
      <c r="H34" s="64">
        <v>29.5</v>
      </c>
      <c r="I34" s="64"/>
      <c r="J34" s="64"/>
      <c r="K34" s="64"/>
      <c r="L34" s="64">
        <v>44</v>
      </c>
      <c r="M34" s="64">
        <v>29.5</v>
      </c>
      <c r="N34" s="64">
        <v>295</v>
      </c>
      <c r="O34" s="64">
        <v>295</v>
      </c>
      <c r="P34" s="79">
        <v>44869</v>
      </c>
      <c r="Q34" s="79">
        <v>45261</v>
      </c>
      <c r="R34" s="80" t="s">
        <v>160</v>
      </c>
      <c r="S34" s="61" t="s">
        <v>161</v>
      </c>
      <c r="T34" s="81" t="s">
        <v>83</v>
      </c>
      <c r="U34" s="55"/>
    </row>
    <row r="35" spans="1:21" s="30" customFormat="1" ht="14.25">
      <c r="A35" s="56" t="s">
        <v>162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s="30" customFormat="1" ht="14.25">
      <c r="A36" s="56" t="s">
        <v>163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s="30" customFormat="1" ht="14.2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sheetProtection/>
  <mergeCells count="28">
    <mergeCell ref="A1:B1"/>
    <mergeCell ref="A2:U2"/>
    <mergeCell ref="L3:M3"/>
    <mergeCell ref="H4:K4"/>
    <mergeCell ref="L4:O4"/>
    <mergeCell ref="P4:Q4"/>
    <mergeCell ref="L5:M5"/>
    <mergeCell ref="N5:O5"/>
    <mergeCell ref="A35:U35"/>
    <mergeCell ref="A36:U36"/>
    <mergeCell ref="A37:U37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P5:P6"/>
    <mergeCell ref="Q5:Q6"/>
    <mergeCell ref="R4:R6"/>
    <mergeCell ref="S4:S6"/>
    <mergeCell ref="T4:T6"/>
    <mergeCell ref="U4:U6"/>
  </mergeCells>
  <dataValidations count="3">
    <dataValidation type="custom" allowBlank="1" showInputMessage="1" showErrorMessage="1" sqref="C8 D8 C10 D10 C11 D11 C12 D12 C13 D13 C14 D14 C27 D27 C28 D28 C29 D29 C30 D30 D31:D34">
      <formula1>"是、否"</formula1>
    </dataValidation>
    <dataValidation type="list" allowBlank="1" showInputMessage="1" showErrorMessage="1" sqref="C9 C31 C32 C33 C34">
      <formula1>"是,否"</formula1>
    </dataValidation>
    <dataValidation type="list" allowBlank="1" showInputMessage="1" showErrorMessage="1" sqref="D9 D15:D26">
      <formula1>"产业发展,基础设施建设"</formula1>
    </dataValidation>
  </dataValidations>
  <printOptions/>
  <pageMargins left="0.3145833333333333" right="0.3145833333333333" top="0.5506944444444445" bottom="0.4722222222222222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4.375" style="33" customWidth="1"/>
    <col min="2" max="2" width="15.875" style="30" customWidth="1"/>
    <col min="3" max="3" width="5.25390625" style="30" customWidth="1"/>
    <col min="4" max="4" width="11.50390625" style="30" customWidth="1"/>
    <col min="5" max="5" width="7.50390625" style="30" customWidth="1"/>
    <col min="6" max="6" width="14.75390625" style="30" customWidth="1"/>
    <col min="7" max="7" width="5.625" style="30" customWidth="1"/>
    <col min="8" max="8" width="6.25390625" style="30" customWidth="1"/>
    <col min="9" max="9" width="4.00390625" style="30" customWidth="1"/>
    <col min="10" max="10" width="3.875" style="30" customWidth="1"/>
    <col min="11" max="11" width="3.125" style="30" customWidth="1"/>
    <col min="12" max="12" width="3.875" style="30" customWidth="1"/>
    <col min="13" max="13" width="6.50390625" style="30" customWidth="1"/>
    <col min="14" max="14" width="6.00390625" style="30" customWidth="1"/>
    <col min="15" max="15" width="6.50390625" style="30" customWidth="1"/>
    <col min="16" max="16" width="7.875" style="30" customWidth="1"/>
    <col min="17" max="17" width="9.00390625" style="30" customWidth="1"/>
    <col min="18" max="18" width="34.875" style="30" customWidth="1"/>
    <col min="19" max="19" width="6.75390625" style="30" customWidth="1"/>
    <col min="20" max="20" width="6.125" style="30" customWidth="1"/>
    <col min="21" max="21" width="5.875" style="30" customWidth="1"/>
    <col min="22" max="16384" width="13.50390625" style="30" customWidth="1"/>
  </cols>
  <sheetData>
    <row r="1" spans="1:5" s="30" customFormat="1" ht="20.25">
      <c r="A1" s="34" t="s">
        <v>164</v>
      </c>
      <c r="B1" s="34"/>
      <c r="C1" s="34"/>
      <c r="D1" s="34"/>
      <c r="E1" s="34"/>
    </row>
    <row r="2" spans="1:21" s="31" customFormat="1" ht="27.75" customHeight="1">
      <c r="A2" s="35" t="s">
        <v>165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32" customFormat="1" ht="21" customHeight="1">
      <c r="A3" s="37" t="s">
        <v>49</v>
      </c>
      <c r="B3" s="37"/>
      <c r="C3" s="38"/>
      <c r="D3" s="38"/>
      <c r="E3" s="39"/>
      <c r="F3" s="40"/>
      <c r="G3" s="40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62"/>
    </row>
    <row r="4" spans="1:21" s="32" customFormat="1" ht="39" customHeight="1">
      <c r="A4" s="14" t="s">
        <v>3</v>
      </c>
      <c r="B4" s="14" t="s">
        <v>50</v>
      </c>
      <c r="C4" s="42" t="s">
        <v>51</v>
      </c>
      <c r="D4" s="42" t="s">
        <v>52</v>
      </c>
      <c r="E4" s="43" t="s">
        <v>53</v>
      </c>
      <c r="F4" s="14" t="s">
        <v>54</v>
      </c>
      <c r="G4" s="44" t="s">
        <v>55</v>
      </c>
      <c r="H4" s="45" t="s">
        <v>56</v>
      </c>
      <c r="I4" s="58"/>
      <c r="J4" s="58"/>
      <c r="K4" s="59"/>
      <c r="L4" s="60" t="s">
        <v>57</v>
      </c>
      <c r="M4" s="60"/>
      <c r="N4" s="60"/>
      <c r="O4" s="60"/>
      <c r="P4" s="44" t="s">
        <v>58</v>
      </c>
      <c r="Q4" s="44"/>
      <c r="R4" s="43" t="s">
        <v>59</v>
      </c>
      <c r="S4" s="14" t="s">
        <v>60</v>
      </c>
      <c r="T4" s="14" t="s">
        <v>61</v>
      </c>
      <c r="U4" s="14" t="s">
        <v>62</v>
      </c>
    </row>
    <row r="5" spans="1:21" s="32" customFormat="1" ht="51" customHeight="1">
      <c r="A5" s="14"/>
      <c r="B5" s="14"/>
      <c r="C5" s="46"/>
      <c r="D5" s="46"/>
      <c r="E5" s="47"/>
      <c r="F5" s="14"/>
      <c r="G5" s="44"/>
      <c r="H5" s="48" t="s">
        <v>63</v>
      </c>
      <c r="I5" s="43" t="s">
        <v>64</v>
      </c>
      <c r="J5" s="43" t="s">
        <v>65</v>
      </c>
      <c r="K5" s="43" t="s">
        <v>66</v>
      </c>
      <c r="L5" s="14" t="s">
        <v>67</v>
      </c>
      <c r="M5" s="14"/>
      <c r="N5" s="14" t="s">
        <v>68</v>
      </c>
      <c r="O5" s="14"/>
      <c r="P5" s="44" t="s">
        <v>69</v>
      </c>
      <c r="Q5" s="44" t="s">
        <v>70</v>
      </c>
      <c r="R5" s="47"/>
      <c r="S5" s="14"/>
      <c r="T5" s="14"/>
      <c r="U5" s="14"/>
    </row>
    <row r="6" spans="1:21" s="32" customFormat="1" ht="42.75" customHeight="1">
      <c r="A6" s="14"/>
      <c r="B6" s="14"/>
      <c r="C6" s="49"/>
      <c r="D6" s="49"/>
      <c r="E6" s="50"/>
      <c r="F6" s="14"/>
      <c r="G6" s="44"/>
      <c r="H6" s="51"/>
      <c r="I6" s="50"/>
      <c r="J6" s="50"/>
      <c r="K6" s="50"/>
      <c r="L6" s="14" t="s">
        <v>71</v>
      </c>
      <c r="M6" s="14" t="s">
        <v>72</v>
      </c>
      <c r="N6" s="14" t="s">
        <v>73</v>
      </c>
      <c r="O6" s="14" t="s">
        <v>74</v>
      </c>
      <c r="P6" s="44"/>
      <c r="Q6" s="44"/>
      <c r="R6" s="50"/>
      <c r="S6" s="14"/>
      <c r="T6" s="14"/>
      <c r="U6" s="14"/>
    </row>
    <row r="7" spans="1:21" s="32" customFormat="1" ht="18" customHeight="1">
      <c r="A7" s="14"/>
      <c r="B7" s="14" t="s">
        <v>13</v>
      </c>
      <c r="C7" s="14"/>
      <c r="D7" s="14"/>
      <c r="E7" s="14"/>
      <c r="F7" s="19"/>
      <c r="G7" s="19"/>
      <c r="H7" s="52"/>
      <c r="I7" s="61"/>
      <c r="J7" s="61"/>
      <c r="K7" s="61"/>
      <c r="L7" s="61"/>
      <c r="M7" s="61"/>
      <c r="N7" s="61"/>
      <c r="O7" s="61"/>
      <c r="P7" s="14"/>
      <c r="Q7" s="14"/>
      <c r="R7" s="14"/>
      <c r="S7" s="19"/>
      <c r="T7" s="19"/>
      <c r="U7" s="19"/>
    </row>
    <row r="8" spans="1:21" s="32" customFormat="1" ht="21.75" customHeight="1">
      <c r="A8" s="14" t="s">
        <v>14</v>
      </c>
      <c r="B8" s="24" t="s">
        <v>75</v>
      </c>
      <c r="C8" s="24"/>
      <c r="D8" s="24"/>
      <c r="E8" s="2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32" customFormat="1" ht="21.75" customHeight="1">
      <c r="A9" s="14" t="s">
        <v>33</v>
      </c>
      <c r="B9" s="24" t="s">
        <v>84</v>
      </c>
      <c r="C9" s="24"/>
      <c r="D9" s="24"/>
      <c r="E9" s="2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32" customFormat="1" ht="21.75" customHeight="1">
      <c r="A10" s="14" t="s">
        <v>38</v>
      </c>
      <c r="B10" s="24" t="s">
        <v>85</v>
      </c>
      <c r="C10" s="24"/>
      <c r="D10" s="24"/>
      <c r="E10" s="2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32" customFormat="1" ht="21.75" customHeight="1">
      <c r="A11" s="14" t="s">
        <v>41</v>
      </c>
      <c r="B11" s="24" t="s">
        <v>86</v>
      </c>
      <c r="C11" s="24"/>
      <c r="D11" s="24"/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32" customFormat="1" ht="18" customHeight="1">
      <c r="A12" s="14" t="s">
        <v>87</v>
      </c>
      <c r="B12" s="24" t="s">
        <v>88</v>
      </c>
      <c r="C12" s="24"/>
      <c r="D12" s="24"/>
      <c r="E12" s="2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32" customFormat="1" ht="21.75" customHeight="1">
      <c r="A13" s="14" t="s">
        <v>166</v>
      </c>
      <c r="B13" s="24" t="s">
        <v>167</v>
      </c>
      <c r="C13" s="24"/>
      <c r="D13" s="24"/>
      <c r="E13" s="2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32" customFormat="1" ht="21.75" customHeight="1">
      <c r="A14" s="14" t="s">
        <v>168</v>
      </c>
      <c r="B14" s="24" t="s">
        <v>169</v>
      </c>
      <c r="C14" s="24"/>
      <c r="D14" s="24"/>
      <c r="E14" s="2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32" customFormat="1" ht="27.75" customHeight="1">
      <c r="A15" s="14" t="s">
        <v>170</v>
      </c>
      <c r="B15" s="24" t="s">
        <v>171</v>
      </c>
      <c r="C15" s="24"/>
      <c r="D15" s="24"/>
      <c r="E15" s="2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32" customFormat="1" ht="18" customHeight="1">
      <c r="A16" s="14" t="s">
        <v>89</v>
      </c>
      <c r="B16" s="24" t="s">
        <v>90</v>
      </c>
      <c r="C16" s="24"/>
      <c r="D16" s="24"/>
      <c r="E16" s="24"/>
      <c r="F16" s="19"/>
      <c r="G16" s="19"/>
      <c r="H16" s="52"/>
      <c r="I16" s="61"/>
      <c r="J16" s="61"/>
      <c r="K16" s="61"/>
      <c r="L16" s="61"/>
      <c r="M16" s="61"/>
      <c r="N16" s="61"/>
      <c r="O16" s="61"/>
      <c r="P16" s="19"/>
      <c r="Q16" s="19"/>
      <c r="R16" s="19"/>
      <c r="S16" s="19"/>
      <c r="T16" s="19"/>
      <c r="U16" s="19"/>
    </row>
    <row r="17" spans="1:21" s="32" customFormat="1" ht="18" customHeight="1">
      <c r="A17" s="24" t="s">
        <v>146</v>
      </c>
      <c r="B17" s="24" t="s">
        <v>147</v>
      </c>
      <c r="C17" s="24"/>
      <c r="D17" s="24"/>
      <c r="E17" s="2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32" customFormat="1" ht="18" customHeight="1">
      <c r="A18" s="24" t="s">
        <v>148</v>
      </c>
      <c r="B18" s="24" t="s">
        <v>149</v>
      </c>
      <c r="C18" s="24"/>
      <c r="D18" s="24"/>
      <c r="E18" s="2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32" customFormat="1" ht="25.5" customHeight="1">
      <c r="A19" s="24" t="s">
        <v>150</v>
      </c>
      <c r="B19" s="24" t="s">
        <v>151</v>
      </c>
      <c r="C19" s="24"/>
      <c r="D19" s="24"/>
      <c r="E19" s="2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32" customFormat="1" ht="18" customHeight="1">
      <c r="A20" s="24" t="s">
        <v>152</v>
      </c>
      <c r="B20" s="24" t="s">
        <v>32</v>
      </c>
      <c r="C20" s="24"/>
      <c r="D20" s="24"/>
      <c r="E20" s="2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32" customFormat="1" ht="27.75" customHeight="1">
      <c r="A21" s="24">
        <v>1</v>
      </c>
      <c r="B21" s="26" t="s">
        <v>153</v>
      </c>
      <c r="C21" s="24"/>
      <c r="D21" s="26"/>
      <c r="E21" s="2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32" customFormat="1" ht="37.5" customHeight="1">
      <c r="A22" s="24">
        <v>2</v>
      </c>
      <c r="B22" s="26" t="s">
        <v>172</v>
      </c>
      <c r="C22" s="24"/>
      <c r="D22" s="26"/>
      <c r="E22" s="2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32" customFormat="1" ht="21.75" customHeight="1">
      <c r="A23" s="24">
        <v>3</v>
      </c>
      <c r="B23" s="26" t="s">
        <v>155</v>
      </c>
      <c r="C23" s="24"/>
      <c r="D23" s="26"/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32" customFormat="1" ht="54.75" customHeight="1">
      <c r="A24" s="53">
        <v>4</v>
      </c>
      <c r="B24" s="26" t="s">
        <v>173</v>
      </c>
      <c r="C24" s="24"/>
      <c r="D24" s="54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30" customFormat="1" ht="14.25">
      <c r="A25" s="56" t="s">
        <v>162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30" customFormat="1" ht="14.25">
      <c r="A26" s="56" t="s">
        <v>163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30" customFormat="1" ht="14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</sheetData>
  <sheetProtection/>
  <mergeCells count="28">
    <mergeCell ref="A1:B1"/>
    <mergeCell ref="A2:U2"/>
    <mergeCell ref="L3:M3"/>
    <mergeCell ref="H4:K4"/>
    <mergeCell ref="L4:O4"/>
    <mergeCell ref="P4:Q4"/>
    <mergeCell ref="L5:M5"/>
    <mergeCell ref="N5:O5"/>
    <mergeCell ref="A25:U25"/>
    <mergeCell ref="A26:U26"/>
    <mergeCell ref="A27:U27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P5:P6"/>
    <mergeCell ref="Q5:Q6"/>
    <mergeCell ref="R4:R6"/>
    <mergeCell ref="S4:S6"/>
    <mergeCell ref="T4:T6"/>
    <mergeCell ref="U4:U6"/>
  </mergeCells>
  <dataValidations count="2">
    <dataValidation type="custom" allowBlank="1" showInputMessage="1" showErrorMessage="1" sqref="C8 D8 C9 D9 C10 D10 C11 D11 C12 D12 C13 D13 C14 D14 C15 D15 C16 D16 C17 D17 C18 D18 C19 D19 C20 D20 D21:D24">
      <formula1>"是、否"</formula1>
    </dataValidation>
    <dataValidation type="list" allowBlank="1" showInputMessage="1" showErrorMessage="1" sqref="C21 C22 C23 C24">
      <formula1>"是,否"</formula1>
    </dataValidation>
  </dataValidations>
  <printOptions/>
  <pageMargins left="0.275" right="0.3145833333333333" top="0.4326388888888889" bottom="0.39305555555555555" header="0.5" footer="0.5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SheetLayoutView="100" workbookViewId="0" topLeftCell="A10">
      <selection activeCell="K17" sqref="K17"/>
    </sheetView>
  </sheetViews>
  <sheetFormatPr defaultColWidth="9.00390625" defaultRowHeight="14.25"/>
  <cols>
    <col min="1" max="1" width="6.50390625" style="4" customWidth="1"/>
    <col min="2" max="2" width="22.25390625" style="1" customWidth="1"/>
    <col min="3" max="3" width="12.375" style="1" customWidth="1"/>
    <col min="4" max="5" width="14.875" style="1" customWidth="1"/>
    <col min="6" max="6" width="11.00390625" style="1" customWidth="1"/>
    <col min="7" max="243" width="9.00390625" style="4" customWidth="1"/>
  </cols>
  <sheetData>
    <row r="1" spans="1:3" s="1" customFormat="1" ht="20.25">
      <c r="A1" s="5" t="s">
        <v>174</v>
      </c>
      <c r="B1" s="5"/>
      <c r="C1" s="5"/>
    </row>
    <row r="2" spans="1:6" s="2" customFormat="1" ht="36" customHeight="1">
      <c r="A2" s="6" t="s">
        <v>175</v>
      </c>
      <c r="B2" s="6"/>
      <c r="C2" s="6"/>
      <c r="D2" s="6"/>
      <c r="E2" s="6"/>
      <c r="F2" s="6"/>
    </row>
    <row r="3" spans="1:6" s="3" customFormat="1" ht="34.5" customHeight="1">
      <c r="A3" s="7" t="s">
        <v>3</v>
      </c>
      <c r="B3" s="7" t="s">
        <v>176</v>
      </c>
      <c r="C3" s="8" t="s">
        <v>177</v>
      </c>
      <c r="D3" s="8" t="s">
        <v>178</v>
      </c>
      <c r="E3" s="8" t="s">
        <v>179</v>
      </c>
      <c r="F3" s="9" t="s">
        <v>62</v>
      </c>
    </row>
    <row r="4" spans="1:6" s="3" customFormat="1" ht="24" customHeight="1">
      <c r="A4" s="10"/>
      <c r="B4" s="10" t="s">
        <v>13</v>
      </c>
      <c r="C4" s="11">
        <v>8048.94</v>
      </c>
      <c r="D4" s="11">
        <f>D5+D23+D27</f>
        <v>328</v>
      </c>
      <c r="E4" s="12"/>
      <c r="F4" s="13"/>
    </row>
    <row r="5" spans="1:6" s="3" customFormat="1" ht="21.75" customHeight="1">
      <c r="A5" s="14" t="s">
        <v>14</v>
      </c>
      <c r="B5" s="15" t="s">
        <v>75</v>
      </c>
      <c r="C5" s="16">
        <v>2521</v>
      </c>
      <c r="D5" s="17">
        <v>8</v>
      </c>
      <c r="E5" s="18"/>
      <c r="F5" s="13"/>
    </row>
    <row r="6" spans="1:6" s="3" customFormat="1" ht="21.75" customHeight="1">
      <c r="A6" s="19">
        <v>1</v>
      </c>
      <c r="B6" s="20" t="s">
        <v>78</v>
      </c>
      <c r="C6" s="21">
        <v>2521</v>
      </c>
      <c r="D6" s="17">
        <v>8</v>
      </c>
      <c r="E6" s="18"/>
      <c r="F6" s="22"/>
    </row>
    <row r="7" spans="1:6" s="3" customFormat="1" ht="19.5" customHeight="1">
      <c r="A7" s="19">
        <v>2</v>
      </c>
      <c r="B7" s="20" t="s">
        <v>93</v>
      </c>
      <c r="C7" s="21"/>
      <c r="D7" s="17"/>
      <c r="E7" s="18"/>
      <c r="F7" s="13"/>
    </row>
    <row r="8" spans="1:6" s="3" customFormat="1" ht="19.5" customHeight="1">
      <c r="A8" s="14" t="s">
        <v>33</v>
      </c>
      <c r="B8" s="15" t="s">
        <v>84</v>
      </c>
      <c r="C8" s="16"/>
      <c r="D8" s="17"/>
      <c r="E8" s="18"/>
      <c r="F8" s="13"/>
    </row>
    <row r="9" spans="1:6" s="3" customFormat="1" ht="19.5" customHeight="1">
      <c r="A9" s="19">
        <v>1</v>
      </c>
      <c r="B9" s="20" t="s">
        <v>78</v>
      </c>
      <c r="C9" s="21"/>
      <c r="D9" s="17"/>
      <c r="E9" s="18"/>
      <c r="F9" s="13"/>
    </row>
    <row r="10" spans="1:6" s="3" customFormat="1" ht="19.5" customHeight="1">
      <c r="A10" s="19">
        <v>2</v>
      </c>
      <c r="B10" s="20" t="s">
        <v>93</v>
      </c>
      <c r="C10" s="21"/>
      <c r="D10" s="17"/>
      <c r="E10" s="18"/>
      <c r="F10" s="13"/>
    </row>
    <row r="11" spans="1:6" s="3" customFormat="1" ht="19.5" customHeight="1">
      <c r="A11" s="14" t="s">
        <v>38</v>
      </c>
      <c r="B11" s="15" t="s">
        <v>85</v>
      </c>
      <c r="C11" s="16"/>
      <c r="D11" s="17"/>
      <c r="E11" s="18"/>
      <c r="F11" s="13"/>
    </row>
    <row r="12" spans="1:6" s="3" customFormat="1" ht="19.5" customHeight="1">
      <c r="A12" s="19">
        <v>1</v>
      </c>
      <c r="B12" s="20" t="s">
        <v>78</v>
      </c>
      <c r="C12" s="21"/>
      <c r="D12" s="17"/>
      <c r="E12" s="18"/>
      <c r="F12" s="13"/>
    </row>
    <row r="13" spans="1:6" s="3" customFormat="1" ht="19.5" customHeight="1">
      <c r="A13" s="19">
        <v>2</v>
      </c>
      <c r="B13" s="20" t="s">
        <v>93</v>
      </c>
      <c r="C13" s="21"/>
      <c r="D13" s="17"/>
      <c r="E13" s="18"/>
      <c r="F13" s="13"/>
    </row>
    <row r="14" spans="1:6" s="3" customFormat="1" ht="19.5" customHeight="1">
      <c r="A14" s="14" t="s">
        <v>41</v>
      </c>
      <c r="B14" s="15" t="s">
        <v>86</v>
      </c>
      <c r="C14" s="16">
        <v>500</v>
      </c>
      <c r="D14" s="17"/>
      <c r="E14" s="18"/>
      <c r="F14" s="13"/>
    </row>
    <row r="15" spans="1:6" s="3" customFormat="1" ht="19.5" customHeight="1">
      <c r="A15" s="19">
        <v>1</v>
      </c>
      <c r="B15" s="20" t="s">
        <v>78</v>
      </c>
      <c r="C15" s="21">
        <v>250</v>
      </c>
      <c r="D15" s="17"/>
      <c r="E15" s="18"/>
      <c r="F15" s="23" t="s">
        <v>180</v>
      </c>
    </row>
    <row r="16" spans="1:6" s="3" customFormat="1" ht="19.5" customHeight="1">
      <c r="A16" s="19">
        <v>2</v>
      </c>
      <c r="B16" s="20" t="s">
        <v>93</v>
      </c>
      <c r="C16" s="21">
        <v>250</v>
      </c>
      <c r="D16" s="17"/>
      <c r="E16" s="18"/>
      <c r="F16" s="13"/>
    </row>
    <row r="17" spans="1:6" s="3" customFormat="1" ht="19.5" customHeight="1">
      <c r="A17" s="14" t="s">
        <v>87</v>
      </c>
      <c r="B17" s="15" t="s">
        <v>88</v>
      </c>
      <c r="C17" s="16"/>
      <c r="D17" s="17"/>
      <c r="E17" s="18"/>
      <c r="F17" s="13"/>
    </row>
    <row r="18" spans="1:6" s="3" customFormat="1" ht="19.5" customHeight="1">
      <c r="A18" s="19">
        <v>1</v>
      </c>
      <c r="B18" s="20" t="s">
        <v>78</v>
      </c>
      <c r="C18" s="21"/>
      <c r="D18" s="17"/>
      <c r="E18" s="18"/>
      <c r="F18" s="13"/>
    </row>
    <row r="19" spans="1:6" s="3" customFormat="1" ht="19.5" customHeight="1">
      <c r="A19" s="19">
        <v>2</v>
      </c>
      <c r="B19" s="20" t="s">
        <v>93</v>
      </c>
      <c r="C19" s="21"/>
      <c r="D19" s="17"/>
      <c r="E19" s="18"/>
      <c r="F19" s="13"/>
    </row>
    <row r="20" spans="1:6" s="3" customFormat="1" ht="19.5" customHeight="1">
      <c r="A20" s="14" t="s">
        <v>166</v>
      </c>
      <c r="B20" s="15" t="s">
        <v>167</v>
      </c>
      <c r="C20" s="16">
        <v>251</v>
      </c>
      <c r="D20" s="17"/>
      <c r="E20" s="18"/>
      <c r="F20" s="13"/>
    </row>
    <row r="21" spans="1:6" s="3" customFormat="1" ht="19.5" customHeight="1">
      <c r="A21" s="14" t="s">
        <v>168</v>
      </c>
      <c r="B21" s="15" t="s">
        <v>169</v>
      </c>
      <c r="C21" s="16">
        <v>2840.54</v>
      </c>
      <c r="D21" s="17"/>
      <c r="E21" s="18"/>
      <c r="F21" s="13"/>
    </row>
    <row r="22" spans="1:6" s="3" customFormat="1" ht="19.5" customHeight="1">
      <c r="A22" s="14" t="s">
        <v>170</v>
      </c>
      <c r="B22" s="24" t="s">
        <v>171</v>
      </c>
      <c r="C22" s="25"/>
      <c r="D22" s="17"/>
      <c r="E22" s="18"/>
      <c r="F22" s="13"/>
    </row>
    <row r="23" spans="1:6" s="3" customFormat="1" ht="21.75" customHeight="1">
      <c r="A23" s="14" t="s">
        <v>89</v>
      </c>
      <c r="B23" s="24" t="s">
        <v>90</v>
      </c>
      <c r="C23" s="25">
        <v>1539.5</v>
      </c>
      <c r="D23" s="17">
        <v>290.5</v>
      </c>
      <c r="E23" s="18"/>
      <c r="F23" s="22"/>
    </row>
    <row r="24" spans="1:6" s="3" customFormat="1" ht="21.75" customHeight="1">
      <c r="A24" s="14" t="s">
        <v>146</v>
      </c>
      <c r="B24" s="24" t="s">
        <v>147</v>
      </c>
      <c r="C24" s="25"/>
      <c r="D24" s="17"/>
      <c r="E24" s="18"/>
      <c r="F24" s="13"/>
    </row>
    <row r="25" spans="1:6" s="3" customFormat="1" ht="21.75" customHeight="1">
      <c r="A25" s="14" t="s">
        <v>148</v>
      </c>
      <c r="B25" s="24" t="s">
        <v>149</v>
      </c>
      <c r="C25" s="25"/>
      <c r="D25" s="17"/>
      <c r="E25" s="18"/>
      <c r="F25" s="13"/>
    </row>
    <row r="26" spans="1:6" s="3" customFormat="1" ht="21.75" customHeight="1">
      <c r="A26" s="14" t="s">
        <v>150</v>
      </c>
      <c r="B26" s="24" t="s">
        <v>151</v>
      </c>
      <c r="C26" s="25">
        <v>95</v>
      </c>
      <c r="D26" s="17"/>
      <c r="E26" s="18"/>
      <c r="F26" s="13"/>
    </row>
    <row r="27" spans="1:6" s="3" customFormat="1" ht="21.75" customHeight="1">
      <c r="A27" s="14" t="s">
        <v>152</v>
      </c>
      <c r="B27" s="24" t="s">
        <v>32</v>
      </c>
      <c r="C27" s="25">
        <v>301.9</v>
      </c>
      <c r="D27" s="17">
        <v>29.5</v>
      </c>
      <c r="E27" s="18"/>
      <c r="F27" s="13"/>
    </row>
    <row r="28" spans="1:6" s="3" customFormat="1" ht="21.75" customHeight="1">
      <c r="A28" s="24">
        <v>1</v>
      </c>
      <c r="B28" s="26" t="s">
        <v>153</v>
      </c>
      <c r="C28" s="27"/>
      <c r="D28" s="17"/>
      <c r="E28" s="18"/>
      <c r="F28" s="13"/>
    </row>
    <row r="29" spans="1:6" s="3" customFormat="1" ht="27" customHeight="1">
      <c r="A29" s="24">
        <v>2</v>
      </c>
      <c r="B29" s="26" t="s">
        <v>172</v>
      </c>
      <c r="C29" s="27"/>
      <c r="D29" s="17"/>
      <c r="E29" s="18"/>
      <c r="F29" s="13"/>
    </row>
    <row r="30" spans="1:6" s="3" customFormat="1" ht="22.5" customHeight="1">
      <c r="A30" s="24">
        <v>3</v>
      </c>
      <c r="B30" s="26" t="s">
        <v>155</v>
      </c>
      <c r="C30" s="27"/>
      <c r="D30" s="17"/>
      <c r="E30" s="18"/>
      <c r="F30" s="13"/>
    </row>
    <row r="31" spans="1:6" s="3" customFormat="1" ht="40.5" customHeight="1">
      <c r="A31" s="24">
        <v>4</v>
      </c>
      <c r="B31" s="26" t="s">
        <v>173</v>
      </c>
      <c r="C31" s="27">
        <v>301.9</v>
      </c>
      <c r="D31" s="17">
        <v>29.5</v>
      </c>
      <c r="E31" s="18"/>
      <c r="F31" s="13"/>
    </row>
    <row r="32" spans="1:256" s="4" customFormat="1" ht="18.75" customHeight="1">
      <c r="A32" s="28" t="s">
        <v>181</v>
      </c>
      <c r="B32" s="28"/>
      <c r="C32" s="28"/>
      <c r="D32" s="28"/>
      <c r="E32" s="28"/>
      <c r="F32" s="28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" customFormat="1" ht="48.75" customHeight="1">
      <c r="A33" s="29" t="s">
        <v>182</v>
      </c>
      <c r="B33" s="29"/>
      <c r="C33" s="29"/>
      <c r="D33" s="29"/>
      <c r="E33" s="29"/>
      <c r="F33" s="29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/>
  <mergeCells count="4">
    <mergeCell ref="A1:B1"/>
    <mergeCell ref="A2:F2"/>
    <mergeCell ref="A32:F32"/>
    <mergeCell ref="A33:F33"/>
  </mergeCells>
  <printOptions/>
  <pageMargins left="0.7083333333333334" right="0.7083333333333334" top="0.5506944444444445" bottom="0.4722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bgs</cp:lastModifiedBy>
  <cp:lastPrinted>2018-03-20T06:46:57Z</cp:lastPrinted>
  <dcterms:created xsi:type="dcterms:W3CDTF">2016-09-03T03:25:32Z</dcterms:created>
  <dcterms:modified xsi:type="dcterms:W3CDTF">2022-12-15T02:43:13Z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