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220"/>
  </bookViews>
  <sheets>
    <sheet name="全县各乡镇和部门分类汇总" sheetId="1" r:id="rId1"/>
  </sheets>
  <definedNames>
    <definedName name="_xlnm.Print_Titles" localSheetId="0">全县各乡镇和部门分类汇总!$2:$2</definedName>
  </definedNames>
  <calcPr calcId="144525"/>
</workbook>
</file>

<file path=xl/sharedStrings.xml><?xml version="1.0" encoding="utf-8"?>
<sst xmlns="http://schemas.openxmlformats.org/spreadsheetml/2006/main" count="2455" uniqueCount="441">
  <si>
    <t>姚安县2021年乡村振兴项目库项目完成情况表</t>
  </si>
  <si>
    <t>序号</t>
  </si>
  <si>
    <t>省</t>
  </si>
  <si>
    <t>市</t>
  </si>
  <si>
    <t>县</t>
  </si>
  <si>
    <t>项目类型</t>
  </si>
  <si>
    <t>项目子类型</t>
  </si>
  <si>
    <t>项目编号</t>
  </si>
  <si>
    <t>项目名称</t>
  </si>
  <si>
    <t>项目地点</t>
  </si>
  <si>
    <t>项目预算总投资（万元）</t>
  </si>
  <si>
    <r>
      <rPr>
        <b/>
        <sz val="14"/>
        <rFont val="方正仿宋简体"/>
        <charset val="134"/>
      </rPr>
      <t>其中：财政专项扶贫资金</t>
    </r>
    <r>
      <rPr>
        <b/>
        <sz val="14"/>
        <rFont val="Times New Roman"/>
        <charset val="0"/>
      </rPr>
      <t>(</t>
    </r>
    <r>
      <rPr>
        <b/>
        <sz val="14"/>
        <rFont val="方正仿宋简体"/>
        <charset val="134"/>
      </rPr>
      <t>万元</t>
    </r>
    <r>
      <rPr>
        <b/>
        <sz val="14"/>
        <rFont val="Times New Roman"/>
        <charset val="0"/>
      </rPr>
      <t>)</t>
    </r>
  </si>
  <si>
    <t>项目状态</t>
  </si>
  <si>
    <t>规划年度</t>
  </si>
  <si>
    <t>是否纳入年度项目实施计划</t>
  </si>
  <si>
    <t>项目归属</t>
  </si>
  <si>
    <t>是否贫困村提升工程</t>
  </si>
  <si>
    <t>是否资产收益扶贫</t>
  </si>
  <si>
    <t>是否增加村集体经济收入</t>
  </si>
  <si>
    <t>是否易地扶贫搬迁后扶项目</t>
  </si>
  <si>
    <t>实施单位名称</t>
  </si>
  <si>
    <t>项目批复时间</t>
  </si>
  <si>
    <t>计划开始日期</t>
  </si>
  <si>
    <t>计划结束日期</t>
  </si>
  <si>
    <t>实际开工日期</t>
  </si>
  <si>
    <t>实际完工日期</t>
  </si>
  <si>
    <t>是否招投标</t>
  </si>
  <si>
    <t>决算方式</t>
  </si>
  <si>
    <t>决算时间</t>
  </si>
  <si>
    <r>
      <rPr>
        <b/>
        <sz val="14"/>
        <rFont val="方正仿宋简体"/>
        <charset val="134"/>
      </rPr>
      <t>决算金额</t>
    </r>
    <r>
      <rPr>
        <b/>
        <sz val="14"/>
        <rFont val="Times New Roman"/>
        <charset val="0"/>
      </rPr>
      <t>(</t>
    </r>
    <r>
      <rPr>
        <b/>
        <sz val="14"/>
        <rFont val="方正仿宋简体"/>
        <charset val="134"/>
      </rPr>
      <t>万元</t>
    </r>
    <r>
      <rPr>
        <b/>
        <sz val="14"/>
        <rFont val="Times New Roman"/>
        <charset val="0"/>
      </rPr>
      <t>)</t>
    </r>
  </si>
  <si>
    <r>
      <rPr>
        <b/>
        <sz val="14"/>
        <rFont val="方正仿宋简体"/>
        <charset val="134"/>
      </rPr>
      <t>结余金额</t>
    </r>
    <r>
      <rPr>
        <b/>
        <sz val="14"/>
        <rFont val="Times New Roman"/>
        <charset val="0"/>
      </rPr>
      <t>(</t>
    </r>
    <r>
      <rPr>
        <b/>
        <sz val="14"/>
        <rFont val="方正仿宋简体"/>
        <charset val="134"/>
      </rPr>
      <t>万元</t>
    </r>
    <r>
      <rPr>
        <b/>
        <sz val="14"/>
        <rFont val="Times New Roman"/>
        <charset val="0"/>
      </rPr>
      <t>)</t>
    </r>
  </si>
  <si>
    <t>验收时间</t>
  </si>
  <si>
    <t>验收部门</t>
  </si>
  <si>
    <r>
      <rPr>
        <b/>
        <sz val="14"/>
        <rFont val="方正仿宋简体"/>
        <charset val="134"/>
      </rPr>
      <t>已报账金额</t>
    </r>
    <r>
      <rPr>
        <b/>
        <sz val="14"/>
        <rFont val="Times New Roman"/>
        <charset val="0"/>
      </rPr>
      <t>(</t>
    </r>
    <r>
      <rPr>
        <b/>
        <sz val="14"/>
        <rFont val="方正仿宋简体"/>
        <charset val="134"/>
      </rPr>
      <t>万元</t>
    </r>
    <r>
      <rPr>
        <b/>
        <sz val="14"/>
        <rFont val="Times New Roman"/>
        <charset val="0"/>
      </rPr>
      <t>)</t>
    </r>
  </si>
  <si>
    <r>
      <rPr>
        <b/>
        <sz val="14"/>
        <rFont val="方正仿宋简体"/>
        <charset val="134"/>
      </rPr>
      <t>其中</t>
    </r>
    <r>
      <rPr>
        <b/>
        <sz val="14"/>
        <rFont val="Times New Roman"/>
        <charset val="0"/>
      </rPr>
      <t>:</t>
    </r>
    <r>
      <rPr>
        <b/>
        <sz val="14"/>
        <rFont val="方正仿宋简体"/>
        <charset val="134"/>
      </rPr>
      <t>专项资金</t>
    </r>
    <r>
      <rPr>
        <b/>
        <sz val="14"/>
        <rFont val="Times New Roman"/>
        <charset val="0"/>
      </rPr>
      <t>(</t>
    </r>
    <r>
      <rPr>
        <b/>
        <sz val="14"/>
        <rFont val="方正仿宋简体"/>
        <charset val="134"/>
      </rPr>
      <t>万元</t>
    </r>
    <r>
      <rPr>
        <b/>
        <sz val="14"/>
        <rFont val="Times New Roman"/>
        <charset val="0"/>
      </rPr>
      <t>)</t>
    </r>
  </si>
  <si>
    <r>
      <rPr>
        <b/>
        <sz val="14"/>
        <rFont val="方正仿宋简体"/>
        <charset val="134"/>
      </rPr>
      <t>其中</t>
    </r>
    <r>
      <rPr>
        <b/>
        <sz val="14"/>
        <rFont val="Times New Roman"/>
        <charset val="0"/>
      </rPr>
      <t>:</t>
    </r>
    <r>
      <rPr>
        <b/>
        <sz val="14"/>
        <rFont val="方正仿宋简体"/>
        <charset val="134"/>
      </rPr>
      <t>涉农整合</t>
    </r>
    <r>
      <rPr>
        <b/>
        <sz val="14"/>
        <rFont val="Times New Roman"/>
        <charset val="0"/>
      </rPr>
      <t>(</t>
    </r>
    <r>
      <rPr>
        <b/>
        <sz val="14"/>
        <rFont val="方正仿宋简体"/>
        <charset val="134"/>
      </rPr>
      <t>万元</t>
    </r>
    <r>
      <rPr>
        <b/>
        <sz val="14"/>
        <rFont val="Times New Roman"/>
        <charset val="0"/>
      </rPr>
      <t>)</t>
    </r>
  </si>
  <si>
    <t>公开方式</t>
  </si>
  <si>
    <t>是否形成可固化资产</t>
  </si>
  <si>
    <t>同步搬迁户数</t>
  </si>
  <si>
    <t>同步搬迁人数</t>
  </si>
  <si>
    <t>总支出进度</t>
  </si>
  <si>
    <r>
      <rPr>
        <sz val="11"/>
        <rFont val="方正仿宋简体"/>
        <charset val="134"/>
      </rPr>
      <t>云南省</t>
    </r>
  </si>
  <si>
    <r>
      <rPr>
        <sz val="11"/>
        <rFont val="方正仿宋简体"/>
        <charset val="134"/>
      </rPr>
      <t>楚雄彝族自治州</t>
    </r>
  </si>
  <si>
    <r>
      <rPr>
        <sz val="11"/>
        <rFont val="方正仿宋简体"/>
        <charset val="134"/>
      </rPr>
      <t>姚安县</t>
    </r>
  </si>
  <si>
    <r>
      <rPr>
        <sz val="11"/>
        <rFont val="方正仿宋简体"/>
        <charset val="134"/>
      </rPr>
      <t>产业项目</t>
    </r>
  </si>
  <si>
    <r>
      <rPr>
        <sz val="11"/>
        <rFont val="方正仿宋简体"/>
        <charset val="134"/>
      </rPr>
      <t>种植养殖加工服务</t>
    </r>
  </si>
  <si>
    <t>5500001261710815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</si>
  <si>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云南姚安云秀优质花卉基地建设项目追加资金</t>
    </r>
  </si>
  <si>
    <r>
      <rPr>
        <sz val="11"/>
        <rFont val="方正仿宋简体"/>
        <charset val="134"/>
      </rPr>
      <t>项目实施</t>
    </r>
  </si>
  <si>
    <t>2021</t>
  </si>
  <si>
    <r>
      <rPr>
        <sz val="11"/>
        <rFont val="方正仿宋简体"/>
        <charset val="134"/>
      </rPr>
      <t>是</t>
    </r>
  </si>
  <si>
    <r>
      <rPr>
        <sz val="11"/>
        <rFont val="方正仿宋简体"/>
        <charset val="134"/>
      </rPr>
      <t>巩固提升类项目</t>
    </r>
  </si>
  <si>
    <r>
      <rPr>
        <sz val="11"/>
        <rFont val="方正仿宋简体"/>
        <charset val="134"/>
      </rPr>
      <t>否</t>
    </r>
  </si>
  <si>
    <t>0</t>
  </si>
  <si>
    <r>
      <rPr>
        <sz val="11"/>
        <rFont val="方正仿宋简体"/>
        <charset val="134"/>
      </rPr>
      <t>姚安县农业农村局</t>
    </r>
  </si>
  <si>
    <t>20200721</t>
  </si>
  <si>
    <t>20210126</t>
  </si>
  <si>
    <t>20210630</t>
  </si>
  <si>
    <r>
      <rPr>
        <sz val="11"/>
        <rFont val="方正仿宋简体"/>
        <charset val="134"/>
      </rPr>
      <t>竣工决算</t>
    </r>
  </si>
  <si>
    <r>
      <rPr>
        <sz val="11"/>
        <rFont val="方正仿宋简体"/>
        <charset val="134"/>
      </rPr>
      <t>本级扶贫部门</t>
    </r>
  </si>
  <si>
    <r>
      <rPr>
        <sz val="11"/>
        <rFont val="方正仿宋简体"/>
        <charset val="134"/>
      </rPr>
      <t>村务公开栏</t>
    </r>
  </si>
  <si>
    <t/>
  </si>
  <si>
    <t>5500001270920994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</si>
  <si>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年基层农技推广体系改革与建设补助项目</t>
    </r>
  </si>
  <si>
    <t>20210514</t>
  </si>
  <si>
    <t>20210615</t>
  </si>
  <si>
    <t>20211231</t>
  </si>
  <si>
    <t>20211130</t>
  </si>
  <si>
    <t>5500001270982615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</si>
  <si>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中央农业生产发展资金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绿色高质高效创建（先行区）</t>
    </r>
  </si>
  <si>
    <t>20210501</t>
  </si>
  <si>
    <t>5500001271278024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</si>
  <si>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_2021</t>
    </r>
    <r>
      <rPr>
        <sz val="11"/>
        <rFont val="方正仿宋简体"/>
        <charset val="134"/>
      </rPr>
      <t>年度农产品仓储保鲜冷链物流设施建设项目</t>
    </r>
  </si>
  <si>
    <t>20201210</t>
  </si>
  <si>
    <t>20210301</t>
  </si>
  <si>
    <t>20211006</t>
  </si>
  <si>
    <t>20211205</t>
  </si>
  <si>
    <r>
      <rPr>
        <sz val="11"/>
        <rFont val="方正仿宋简体"/>
        <charset val="134"/>
      </rPr>
      <t>纸媒</t>
    </r>
  </si>
  <si>
    <t>5500001282318164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</si>
  <si>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姚安县智卉花卉基地建设项目</t>
    </r>
  </si>
  <si>
    <r>
      <rPr>
        <sz val="11"/>
        <rFont val="方正仿宋简体"/>
        <charset val="134"/>
      </rPr>
      <t>光禄镇</t>
    </r>
  </si>
  <si>
    <t>20210605</t>
  </si>
  <si>
    <t>20211029</t>
  </si>
  <si>
    <t>20211125</t>
  </si>
  <si>
    <r>
      <rPr>
        <sz val="11"/>
        <rFont val="方正仿宋简体"/>
        <charset val="134"/>
      </rPr>
      <t>网站</t>
    </r>
  </si>
  <si>
    <t>5500001293484862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</si>
  <si>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年新型主体培育（家庭农场）补贴项目</t>
    </r>
  </si>
  <si>
    <t>20210805</t>
  </si>
  <si>
    <t>20210901</t>
  </si>
  <si>
    <r>
      <rPr>
        <sz val="11"/>
        <rFont val="方正仿宋简体"/>
        <charset val="134"/>
      </rPr>
      <t>其他</t>
    </r>
  </si>
  <si>
    <t>5500001261671785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</si>
  <si>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年高标准农田建设项目</t>
    </r>
  </si>
  <si>
    <t>20210421</t>
  </si>
  <si>
    <t>5500001263120626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</si>
  <si>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年度高素质农民培育</t>
    </r>
  </si>
  <si>
    <t>20210520</t>
  </si>
  <si>
    <t>20211230</t>
  </si>
  <si>
    <t>5500001281767883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</si>
  <si>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2020</t>
    </r>
    <r>
      <rPr>
        <sz val="11"/>
        <rFont val="方正仿宋简体"/>
        <charset val="134"/>
      </rPr>
      <t>年高标准农田建设项目</t>
    </r>
  </si>
  <si>
    <r>
      <rPr>
        <sz val="11"/>
        <rFont val="方正仿宋简体"/>
        <charset val="134"/>
      </rPr>
      <t>栋川镇</t>
    </r>
  </si>
  <si>
    <t>20210125</t>
  </si>
  <si>
    <t>20210131</t>
  </si>
  <si>
    <t>20220630</t>
  </si>
  <si>
    <t>5500001285642917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</si>
  <si>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年粮改饲补贴项目</t>
    </r>
  </si>
  <si>
    <r>
      <rPr>
        <sz val="11"/>
        <rFont val="方正仿宋简体"/>
        <charset val="134"/>
      </rPr>
      <t>姚安县农业农村</t>
    </r>
  </si>
  <si>
    <t>20210730</t>
  </si>
  <si>
    <t>20210820</t>
  </si>
  <si>
    <r>
      <rPr>
        <sz val="11"/>
        <rFont val="方正仿宋简体"/>
        <charset val="134"/>
      </rPr>
      <t>财政部门</t>
    </r>
  </si>
  <si>
    <t>姚安县农业农村局</t>
  </si>
  <si>
    <t>5500001310925100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</si>
  <si>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姚安县光禄镇草海冷链物流基地配套包装厂建设项目</t>
    </r>
  </si>
  <si>
    <r>
      <rPr>
        <sz val="11"/>
        <rFont val="方正仿宋简体"/>
        <charset val="134"/>
      </rPr>
      <t>解决</t>
    </r>
    <r>
      <rPr>
        <sz val="11"/>
        <rFont val="Times New Roman"/>
        <charset val="0"/>
      </rPr>
      <t>"</t>
    </r>
    <r>
      <rPr>
        <sz val="11"/>
        <rFont val="方正仿宋简体"/>
        <charset val="134"/>
      </rPr>
      <t>两不愁三保障</t>
    </r>
    <r>
      <rPr>
        <sz val="11"/>
        <rFont val="Times New Roman"/>
        <charset val="0"/>
      </rPr>
      <t>"</t>
    </r>
    <r>
      <rPr>
        <sz val="11"/>
        <rFont val="方正仿宋简体"/>
        <charset val="134"/>
      </rPr>
      <t>项目</t>
    </r>
  </si>
  <si>
    <t>姚安县工业信息化商务科学技术局</t>
  </si>
  <si>
    <t>20210524</t>
  </si>
  <si>
    <t>20210819</t>
  </si>
  <si>
    <t>20211127</t>
  </si>
  <si>
    <t>5500001311818831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</si>
  <si>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姚安县特色产业园区标准化厂房建设项目</t>
    </r>
  </si>
  <si>
    <t>20210716</t>
  </si>
  <si>
    <t>20210824</t>
  </si>
  <si>
    <t>20211222</t>
  </si>
  <si>
    <t>公益性岗位</t>
  </si>
  <si>
    <t>5500001272237593</t>
  </si>
  <si>
    <t>姚安县_公益性岗位_2021年生态护林员管护补助</t>
  </si>
  <si>
    <r>
      <rPr>
        <sz val="11"/>
        <rFont val="方正仿宋简体"/>
        <charset val="134"/>
      </rPr>
      <t>姚安县林业和草原局</t>
    </r>
  </si>
  <si>
    <t>20190710</t>
  </si>
  <si>
    <t>20210101</t>
  </si>
  <si>
    <t>20220110</t>
  </si>
  <si>
    <t>20220102</t>
  </si>
  <si>
    <r>
      <rPr>
        <sz val="11"/>
        <rFont val="方正仿宋简体"/>
        <charset val="134"/>
      </rPr>
      <t>联合验收</t>
    </r>
  </si>
  <si>
    <r>
      <rPr>
        <sz val="11"/>
        <rFont val="方正仿宋简体"/>
        <charset val="134"/>
      </rPr>
      <t>生态扶贫项目</t>
    </r>
  </si>
  <si>
    <t>5500001270993048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</si>
  <si>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国土绿化项目</t>
    </r>
  </si>
  <si>
    <t>20210518</t>
  </si>
  <si>
    <t>20220118</t>
  </si>
  <si>
    <t>姚安县林业和草原局</t>
  </si>
  <si>
    <r>
      <rPr>
        <sz val="11"/>
        <rFont val="方正仿宋简体"/>
        <charset val="134"/>
      </rPr>
      <t>教育扶贫</t>
    </r>
  </si>
  <si>
    <r>
      <rPr>
        <sz val="11"/>
        <rFont val="方正仿宋简体"/>
        <charset val="134"/>
      </rPr>
      <t>享受</t>
    </r>
    <r>
      <rPr>
        <sz val="11"/>
        <rFont val="Times New Roman"/>
        <charset val="0"/>
      </rPr>
      <t>"</t>
    </r>
    <r>
      <rPr>
        <sz val="11"/>
        <rFont val="方正仿宋简体"/>
        <charset val="134"/>
      </rPr>
      <t>雨露计划</t>
    </r>
    <r>
      <rPr>
        <sz val="11"/>
        <rFont val="Times New Roman"/>
        <charset val="0"/>
      </rPr>
      <t>"</t>
    </r>
    <r>
      <rPr>
        <sz val="11"/>
        <rFont val="方正仿宋简体"/>
        <charset val="134"/>
      </rPr>
      <t>职业教育补助</t>
    </r>
  </si>
  <si>
    <t>5500001261029286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</si>
  <si>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教育扶贫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2020</t>
    </r>
    <r>
      <rPr>
        <sz val="11"/>
        <rFont val="方正仿宋简体"/>
        <charset val="134"/>
      </rPr>
      <t>年雨露计划（秋季学期）</t>
    </r>
  </si>
  <si>
    <r>
      <rPr>
        <sz val="11"/>
        <rFont val="方正仿宋简体"/>
        <charset val="134"/>
      </rPr>
      <t>县教体局、县扶贫办</t>
    </r>
  </si>
  <si>
    <t>20200803</t>
  </si>
  <si>
    <t>20210228</t>
  </si>
  <si>
    <t>20210226</t>
  </si>
  <si>
    <r>
      <rPr>
        <sz val="11"/>
        <rFont val="方正仿宋简体"/>
        <charset val="134"/>
      </rPr>
      <t>审计决算</t>
    </r>
  </si>
  <si>
    <t>20210222</t>
  </si>
  <si>
    <r>
      <rPr>
        <sz val="11"/>
        <rFont val="方正仿宋简体"/>
        <charset val="134"/>
      </rPr>
      <t>村务公开栏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网站</t>
    </r>
  </si>
  <si>
    <t>5500001270584006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</si>
  <si>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教育扶贫</t>
    </r>
    <r>
      <rPr>
        <sz val="11"/>
        <rFont val="Times New Roman"/>
        <charset val="0"/>
      </rPr>
      <t>_2021</t>
    </r>
    <r>
      <rPr>
        <sz val="11"/>
        <rFont val="方正仿宋简体"/>
        <charset val="134"/>
      </rPr>
      <t>年雨露计划（春季学期）</t>
    </r>
  </si>
  <si>
    <t>20210425</t>
  </si>
  <si>
    <t>20210325</t>
  </si>
  <si>
    <t>20210618</t>
  </si>
  <si>
    <r>
      <rPr>
        <sz val="11"/>
        <rFont val="方正仿宋简体"/>
        <charset val="134"/>
      </rPr>
      <t>金融扶贫</t>
    </r>
  </si>
  <si>
    <r>
      <rPr>
        <sz val="11"/>
        <rFont val="方正仿宋简体"/>
        <charset val="134"/>
      </rPr>
      <t>扶贫小额信贷贴息</t>
    </r>
  </si>
  <si>
    <t>5500001261193639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</si>
  <si>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金融扶贫</t>
    </r>
    <r>
      <rPr>
        <sz val="11"/>
        <rFont val="Times New Roman"/>
        <charset val="0"/>
      </rPr>
      <t>_2020</t>
    </r>
    <r>
      <rPr>
        <sz val="11"/>
        <rFont val="方正仿宋简体"/>
        <charset val="134"/>
      </rPr>
      <t>年第四季度、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年第一季度扶贫小额信贷贴息、第二季度贴息、第三季度贴息</t>
    </r>
  </si>
  <si>
    <r>
      <rPr>
        <sz val="11"/>
        <rFont val="方正仿宋简体"/>
        <charset val="134"/>
      </rPr>
      <t>姚安县扶贫办</t>
    </r>
  </si>
  <si>
    <t>20211210</t>
  </si>
  <si>
    <r>
      <rPr>
        <sz val="11"/>
        <rFont val="方正仿宋简体"/>
        <charset val="134"/>
      </rPr>
      <t>村基础设施</t>
    </r>
  </si>
  <si>
    <r>
      <rPr>
        <sz val="11"/>
        <rFont val="方正仿宋简体"/>
        <charset val="134"/>
      </rPr>
      <t>通村、组硬化路及护栏</t>
    </r>
  </si>
  <si>
    <t>5500000885323914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</si>
  <si>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大河口乡金家村桥梁建设工程</t>
    </r>
  </si>
  <si>
    <r>
      <rPr>
        <sz val="11"/>
        <rFont val="方正仿宋简体"/>
        <charset val="134"/>
      </rPr>
      <t>大河口村</t>
    </r>
  </si>
  <si>
    <r>
      <rPr>
        <sz val="11"/>
        <rFont val="方正仿宋简体"/>
        <charset val="134"/>
      </rPr>
      <t>姚安县人民政府扶贫开发办公室</t>
    </r>
  </si>
  <si>
    <t>20171020</t>
  </si>
  <si>
    <t>20201201</t>
  </si>
  <si>
    <t>20210531</t>
  </si>
  <si>
    <t>20210610</t>
  </si>
  <si>
    <r>
      <rPr>
        <sz val="11"/>
        <rFont val="方正仿宋简体"/>
        <charset val="134"/>
      </rPr>
      <t>本级扶贫部门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财政部门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第三方</t>
    </r>
  </si>
  <si>
    <r>
      <rPr>
        <sz val="11"/>
        <rFont val="方正仿宋简体"/>
        <charset val="134"/>
      </rPr>
      <t>村务公开栏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纸媒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网站</t>
    </r>
  </si>
  <si>
    <t>5500000885348686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</si>
  <si>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大河口乡小龙潭桥梁建设工程</t>
    </r>
  </si>
  <si>
    <t>20210620</t>
  </si>
  <si>
    <t>20210715</t>
  </si>
  <si>
    <t>5500000885351399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</si>
  <si>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大河口乡干香凹线道路硬化（村组公路）</t>
    </r>
  </si>
  <si>
    <r>
      <rPr>
        <sz val="11"/>
        <rFont val="方正仿宋简体"/>
        <charset val="134"/>
      </rPr>
      <t>大栎树村</t>
    </r>
  </si>
  <si>
    <t>20210731</t>
  </si>
  <si>
    <t>20210721</t>
  </si>
  <si>
    <t>20210802</t>
  </si>
  <si>
    <t>20210810</t>
  </si>
  <si>
    <t>5500000885459539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</si>
  <si>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大河口乡底白么线道路硬化（村组公路）</t>
    </r>
  </si>
  <si>
    <r>
      <rPr>
        <sz val="11"/>
        <rFont val="方正仿宋简体"/>
        <charset val="134"/>
      </rPr>
      <t>麂子村</t>
    </r>
  </si>
  <si>
    <r>
      <rPr>
        <sz val="11"/>
        <rFont val="方正仿宋简体"/>
        <charset val="134"/>
      </rPr>
      <t>姚安县人民政府扶贫开发办公室</t>
    </r>
    <r>
      <rPr>
        <sz val="11"/>
        <rFont val="Arial"/>
        <charset val="0"/>
      </rPr>
      <t xml:space="preserve">	</t>
    </r>
  </si>
  <si>
    <t>20190901</t>
  </si>
  <si>
    <t>20211208</t>
  </si>
  <si>
    <t>20211201</t>
  </si>
  <si>
    <t>20211129</t>
  </si>
  <si>
    <t>5500001270889970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</si>
  <si>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左门乡左门村委会田房、白沙河道路硬化（村组公路）</t>
    </r>
    <r>
      <rPr>
        <sz val="11"/>
        <rFont val="Times New Roman"/>
        <charset val="0"/>
      </rPr>
      <t>(2021</t>
    </r>
    <r>
      <rPr>
        <sz val="11"/>
        <rFont val="方正仿宋简体"/>
        <charset val="134"/>
      </rPr>
      <t>年</t>
    </r>
    <r>
      <rPr>
        <sz val="11"/>
        <rFont val="Times New Roman"/>
        <charset val="0"/>
      </rPr>
      <t>)</t>
    </r>
  </si>
  <si>
    <r>
      <rPr>
        <sz val="11"/>
        <rFont val="方正仿宋简体"/>
        <charset val="134"/>
      </rPr>
      <t>左门乡</t>
    </r>
  </si>
  <si>
    <t>20210515</t>
  </si>
  <si>
    <t>20210516</t>
  </si>
  <si>
    <t>20210519</t>
  </si>
  <si>
    <r>
      <rPr>
        <sz val="11"/>
        <rFont val="方正仿宋简体"/>
        <charset val="134"/>
      </rPr>
      <t>村务公开栏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纸媒</t>
    </r>
  </si>
  <si>
    <r>
      <rPr>
        <sz val="11"/>
        <rFont val="方正仿宋简体"/>
        <charset val="134"/>
      </rPr>
      <t>项目管理费</t>
    </r>
  </si>
  <si>
    <t>5500001344758455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</si>
  <si>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项目管理费</t>
    </r>
    <r>
      <rPr>
        <sz val="11"/>
        <rFont val="Times New Roman"/>
        <charset val="0"/>
      </rPr>
      <t>_2021</t>
    </r>
    <r>
      <rPr>
        <sz val="11"/>
        <rFont val="方正仿宋简体"/>
        <charset val="134"/>
      </rPr>
      <t>年</t>
    </r>
    <r>
      <rPr>
        <sz val="11"/>
        <rFont val="Times New Roman"/>
        <charset val="0"/>
      </rPr>
      <t>51</t>
    </r>
    <r>
      <rPr>
        <sz val="11"/>
        <rFont val="方正仿宋简体"/>
        <charset val="134"/>
      </rPr>
      <t>个重点乡村第一书记（工作队长）工作经费</t>
    </r>
  </si>
  <si>
    <t>姚安县乡村振兴局</t>
  </si>
  <si>
    <t>20211109</t>
  </si>
  <si>
    <t>5500001293543635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</si>
  <si>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教育扶贫</t>
    </r>
    <r>
      <rPr>
        <sz val="11"/>
        <rFont val="Times New Roman"/>
        <charset val="0"/>
      </rPr>
      <t>_2021</t>
    </r>
    <r>
      <rPr>
        <sz val="11"/>
        <rFont val="方正仿宋简体"/>
        <charset val="134"/>
      </rPr>
      <t>年秋季学期雨露计划</t>
    </r>
  </si>
  <si>
    <t>县乡村振兴局</t>
  </si>
  <si>
    <t>20210801</t>
  </si>
  <si>
    <t>5500001386871952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</si>
  <si>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金融扶贫</t>
    </r>
    <r>
      <rPr>
        <sz val="11"/>
        <rFont val="Times New Roman"/>
        <charset val="0"/>
      </rPr>
      <t>_2021</t>
    </r>
    <r>
      <rPr>
        <sz val="11"/>
        <rFont val="方正仿宋简体"/>
        <charset val="134"/>
      </rPr>
      <t>年民贸民品贷款财政贴息项目</t>
    </r>
  </si>
  <si>
    <r>
      <rPr>
        <sz val="11"/>
        <rFont val="方正仿宋简体"/>
        <charset val="134"/>
      </rPr>
      <t>姚安县民族宗教事务局</t>
    </r>
  </si>
  <si>
    <t>20210607</t>
  </si>
  <si>
    <t>20210710</t>
  </si>
  <si>
    <r>
      <rPr>
        <sz val="11"/>
        <rFont val="方正仿宋简体"/>
        <charset val="134"/>
      </rPr>
      <t>本级扶贫部门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财政部门</t>
    </r>
  </si>
  <si>
    <t>5500001388971377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</si>
  <si>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_2021</t>
    </r>
    <r>
      <rPr>
        <sz val="11"/>
        <rFont val="方正仿宋简体"/>
        <charset val="134"/>
      </rPr>
      <t>年姚安县彝剧、花灯传统文化抢救保护项目</t>
    </r>
  </si>
  <si>
    <t>20211110</t>
  </si>
  <si>
    <t>20211112</t>
  </si>
  <si>
    <t>20211115</t>
  </si>
  <si>
    <t>姚安县民族宗教事务局</t>
  </si>
  <si>
    <t>5500001268723025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</si>
  <si>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年农村人居环境整治项目</t>
    </r>
  </si>
  <si>
    <r>
      <rPr>
        <sz val="11"/>
        <rFont val="方正仿宋简体"/>
        <charset val="134"/>
      </rPr>
      <t>前场镇</t>
    </r>
  </si>
  <si>
    <r>
      <rPr>
        <sz val="11"/>
        <rFont val="方正仿宋简体"/>
        <charset val="134"/>
      </rPr>
      <t>姚安县住房和城乡建设局</t>
    </r>
  </si>
  <si>
    <t>20210320</t>
  </si>
  <si>
    <t>20211220</t>
  </si>
  <si>
    <t>20210331</t>
  </si>
  <si>
    <t>20210718</t>
  </si>
  <si>
    <t>20210720</t>
  </si>
  <si>
    <r>
      <rPr>
        <sz val="11"/>
        <rFont val="方正仿宋简体"/>
        <charset val="134"/>
      </rPr>
      <t>危房改造</t>
    </r>
  </si>
  <si>
    <r>
      <rPr>
        <sz val="11"/>
        <rFont val="方正仿宋简体"/>
        <charset val="134"/>
      </rPr>
      <t>农村危房改造</t>
    </r>
  </si>
  <si>
    <t>5500001261508014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</si>
  <si>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危房改造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年农村危房改造工程</t>
    </r>
  </si>
  <si>
    <t>20210115</t>
  </si>
  <si>
    <t>20210201</t>
  </si>
  <si>
    <t>姚安县住房和城乡建设局</t>
  </si>
  <si>
    <t>5500001293530815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</si>
  <si>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30</t>
    </r>
    <r>
      <rPr>
        <sz val="11"/>
        <rFont val="方正仿宋简体"/>
        <charset val="134"/>
      </rPr>
      <t>户以上自然村硬化路项目</t>
    </r>
  </si>
  <si>
    <r>
      <rPr>
        <sz val="11"/>
        <rFont val="方正仿宋简体"/>
        <charset val="134"/>
      </rPr>
      <t>朱街村</t>
    </r>
  </si>
  <si>
    <t>姚安县交通运输局</t>
  </si>
  <si>
    <t>20211118</t>
  </si>
  <si>
    <t>5500001293705115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</si>
  <si>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姚安县通乡镇三级公路项目</t>
    </r>
  </si>
  <si>
    <r>
      <rPr>
        <sz val="11"/>
        <rFont val="方正仿宋简体"/>
        <charset val="134"/>
      </rPr>
      <t>姚安县交通运输局</t>
    </r>
  </si>
  <si>
    <t>20210812</t>
  </si>
  <si>
    <t>20210926</t>
  </si>
  <si>
    <t>20220326</t>
  </si>
  <si>
    <t>5500001293873770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</si>
  <si>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姚安县村道安防工程</t>
    </r>
  </si>
  <si>
    <t>20210622</t>
  </si>
  <si>
    <t>20211124</t>
  </si>
  <si>
    <r>
      <rPr>
        <sz val="11"/>
        <rFont val="方正仿宋简体"/>
        <charset val="134"/>
      </rPr>
      <t>小型农田水利设施</t>
    </r>
  </si>
  <si>
    <t>5500001270760272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</si>
  <si>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姚安县马游河小流域农村环境综合整治项目</t>
    </r>
  </si>
  <si>
    <r>
      <rPr>
        <sz val="11"/>
        <rFont val="方正仿宋简体"/>
        <charset val="134"/>
      </rPr>
      <t>马游村</t>
    </r>
  </si>
  <si>
    <r>
      <rPr>
        <sz val="11"/>
        <rFont val="方正仿宋简体"/>
        <charset val="134"/>
      </rPr>
      <t>姚安县水务局</t>
    </r>
  </si>
  <si>
    <t>20201230</t>
  </si>
  <si>
    <t>5500001270861065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</si>
  <si>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年农村饮水工程维修养护项目</t>
    </r>
  </si>
  <si>
    <t>20210830</t>
  </si>
  <si>
    <t>5500001270863363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</si>
  <si>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年山洪灾害建设项目</t>
    </r>
  </si>
  <si>
    <t>20210601</t>
  </si>
  <si>
    <t>5500001270864057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</si>
  <si>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年山洪灾害维修养护项目</t>
    </r>
  </si>
  <si>
    <t>5500001270869930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</si>
  <si>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杨家村水库维修养护工程</t>
    </r>
  </si>
  <si>
    <r>
      <rPr>
        <sz val="11"/>
        <rFont val="方正仿宋简体"/>
        <charset val="134"/>
      </rPr>
      <t>蛉丰村</t>
    </r>
  </si>
  <si>
    <t>20210925</t>
  </si>
  <si>
    <t>20210924</t>
  </si>
  <si>
    <t>5500001270871377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</si>
  <si>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大麦地水库维修养护工程</t>
    </r>
  </si>
  <si>
    <r>
      <rPr>
        <sz val="11"/>
        <rFont val="方正仿宋简体"/>
        <charset val="134"/>
      </rPr>
      <t>苤拉村</t>
    </r>
  </si>
  <si>
    <t>5500001270872447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</si>
  <si>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排沙河水库维修养护工程</t>
    </r>
  </si>
  <si>
    <r>
      <rPr>
        <sz val="11"/>
        <rFont val="方正仿宋简体"/>
        <charset val="134"/>
      </rPr>
      <t>小苴村</t>
    </r>
  </si>
  <si>
    <t>20210915</t>
  </si>
  <si>
    <t>20211015</t>
  </si>
  <si>
    <t>5500001270874054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</si>
  <si>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龙门口水库维修养护工程</t>
    </r>
  </si>
  <si>
    <r>
      <rPr>
        <sz val="11"/>
        <rFont val="方正仿宋简体"/>
        <charset val="134"/>
      </rPr>
      <t>连厂村</t>
    </r>
  </si>
  <si>
    <t>1</t>
  </si>
  <si>
    <t>5500001278329199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</si>
  <si>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蜻蛉沟干渠洋派水库引洪沟修复工程</t>
    </r>
  </si>
  <si>
    <t>20210930</t>
  </si>
  <si>
    <t>20210920</t>
  </si>
  <si>
    <r>
      <rPr>
        <sz val="11"/>
        <rFont val="方正仿宋简体"/>
        <charset val="134"/>
      </rPr>
      <t>本级扶贫部门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联合验收</t>
    </r>
  </si>
  <si>
    <t>姚安县水务局</t>
  </si>
  <si>
    <t>5500001318062920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</si>
  <si>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项目管理费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地方政府债券贴息补助资金</t>
    </r>
  </si>
  <si>
    <r>
      <rPr>
        <sz val="11"/>
        <rFont val="方正仿宋简体"/>
        <charset val="134"/>
      </rPr>
      <t>姚安县开发投资有限公司</t>
    </r>
  </si>
  <si>
    <t>20210128</t>
  </si>
  <si>
    <t>20210129</t>
  </si>
  <si>
    <t>20210426</t>
  </si>
  <si>
    <t>20210430</t>
  </si>
  <si>
    <r>
      <rPr>
        <sz val="11"/>
        <rFont val="方正仿宋简体"/>
        <charset val="134"/>
      </rPr>
      <t>财政部门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第三方</t>
    </r>
  </si>
  <si>
    <r>
      <rPr>
        <sz val="11"/>
        <rFont val="方正仿宋简体"/>
        <charset val="134"/>
      </rPr>
      <t>网站</t>
    </r>
    <r>
      <rPr>
        <sz val="11"/>
        <rFont val="Times New Roman"/>
        <charset val="0"/>
      </rPr>
      <t>,</t>
    </r>
    <r>
      <rPr>
        <sz val="11"/>
        <rFont val="方正仿宋简体"/>
        <charset val="134"/>
      </rPr>
      <t>纸媒</t>
    </r>
  </si>
  <si>
    <t>姚安县开发投资有限公司</t>
  </si>
  <si>
    <r>
      <rPr>
        <sz val="11"/>
        <rFont val="方正仿宋简体"/>
        <charset val="134"/>
      </rPr>
      <t>生活条件改善</t>
    </r>
  </si>
  <si>
    <r>
      <rPr>
        <sz val="11"/>
        <rFont val="方正仿宋简体"/>
        <charset val="134"/>
      </rPr>
      <t>入户路改造</t>
    </r>
  </si>
  <si>
    <t>5500001279950763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</si>
  <si>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栋川镇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生活条件改善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栋川镇农村人居环境整治项目</t>
    </r>
  </si>
  <si>
    <r>
      <rPr>
        <sz val="11"/>
        <rFont val="方正仿宋简体"/>
        <charset val="134"/>
      </rPr>
      <t>栋川镇人民政府</t>
    </r>
  </si>
  <si>
    <t>20210722</t>
  </si>
  <si>
    <t>20210728</t>
  </si>
  <si>
    <t>20210822</t>
  </si>
  <si>
    <t>20210823</t>
  </si>
  <si>
    <t>5500001293875132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</si>
  <si>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栋川镇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生活条件改善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栋川镇农村人居环境补短板项目</t>
    </r>
  </si>
  <si>
    <t>栋川镇人民政府</t>
  </si>
  <si>
    <t>5500001294764170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</si>
  <si>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光禄镇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草海村基础设施补短板建设项目</t>
    </r>
  </si>
  <si>
    <r>
      <rPr>
        <sz val="11"/>
        <rFont val="方正仿宋简体"/>
        <charset val="134"/>
      </rPr>
      <t>光禄镇人民政府</t>
    </r>
  </si>
  <si>
    <t>20210818</t>
  </si>
  <si>
    <t>20211001</t>
  </si>
  <si>
    <t>5500001387985614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</si>
  <si>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光禄镇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光禄社区北关组道路硬化建设项目</t>
    </r>
    <r>
      <rPr>
        <sz val="11"/>
        <rFont val="Arial"/>
        <charset val="0"/>
      </rPr>
      <t xml:space="preserve">	</t>
    </r>
  </si>
  <si>
    <r>
      <rPr>
        <sz val="11"/>
        <rFont val="方正仿宋简体"/>
        <charset val="134"/>
      </rPr>
      <t>光禄村</t>
    </r>
  </si>
  <si>
    <t>20211202</t>
  </si>
  <si>
    <t>20211228</t>
  </si>
  <si>
    <t>5500001278307943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</si>
  <si>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光禄镇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光禄镇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年人居环境提升项目</t>
    </r>
  </si>
  <si>
    <t>20210616</t>
  </si>
  <si>
    <t>20210621</t>
  </si>
  <si>
    <t>5500001293721406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</si>
  <si>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光禄镇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农村人居环境补短板项目</t>
    </r>
  </si>
  <si>
    <t>20210723</t>
  </si>
  <si>
    <t>5500001263806862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</si>
  <si>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光禄镇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西山冲水库维修养护工程</t>
    </r>
  </si>
  <si>
    <r>
      <rPr>
        <sz val="11"/>
        <rFont val="方正仿宋简体"/>
        <charset val="134"/>
      </rPr>
      <t>小邑村委会</t>
    </r>
    <r>
      <rPr>
        <sz val="11"/>
        <rFont val="Arial"/>
        <charset val="0"/>
      </rPr>
      <t xml:space="preserve">	</t>
    </r>
  </si>
  <si>
    <t>20210702</t>
  </si>
  <si>
    <t>20210703</t>
  </si>
  <si>
    <t>5500001263808453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</si>
  <si>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光禄镇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腾家坝水库上游堆积体防治工程</t>
    </r>
  </si>
  <si>
    <r>
      <rPr>
        <sz val="11"/>
        <rFont val="方正仿宋简体"/>
        <charset val="134"/>
      </rPr>
      <t>新庄村</t>
    </r>
  </si>
  <si>
    <t>光禄镇人民政府</t>
  </si>
  <si>
    <t>5500001293886591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</si>
  <si>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前场镇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年度第五批财政统筹整合涉农资金前场镇公益基础设施补短板项目</t>
    </r>
  </si>
  <si>
    <r>
      <rPr>
        <sz val="11"/>
        <rFont val="方正仿宋简体"/>
        <charset val="134"/>
      </rPr>
      <t>前场镇人民政府</t>
    </r>
  </si>
  <si>
    <t>20211103</t>
  </si>
  <si>
    <t>5500001264790413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</si>
  <si>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前场镇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旧长冲水库维修养护工程</t>
    </r>
  </si>
  <si>
    <t>20210705</t>
  </si>
  <si>
    <t>5500001264791154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</si>
  <si>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前场镇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三道箐水库维修养护工程</t>
    </r>
  </si>
  <si>
    <t>前场镇人民政府</t>
  </si>
  <si>
    <t>5500001280165358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</si>
  <si>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弥兴镇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产业项目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弥兴镇蔬菜基地建设项目</t>
    </r>
  </si>
  <si>
    <r>
      <rPr>
        <sz val="11"/>
        <rFont val="方正仿宋简体"/>
        <charset val="134"/>
      </rPr>
      <t>弥兴村</t>
    </r>
  </si>
  <si>
    <r>
      <rPr>
        <sz val="11"/>
        <rFont val="方正仿宋简体"/>
        <charset val="134"/>
      </rPr>
      <t>姚安县弥兴镇人民政府</t>
    </r>
  </si>
  <si>
    <t>20210815</t>
  </si>
  <si>
    <t>20211031</t>
  </si>
  <si>
    <r>
      <rPr>
        <sz val="11"/>
        <rFont val="方正仿宋简体"/>
        <charset val="134"/>
      </rPr>
      <t>解决安全饮水</t>
    </r>
  </si>
  <si>
    <t>5500001294429805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</si>
  <si>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弥兴镇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生活条件改善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弥兴镇人畜饮水补短板建设项目</t>
    </r>
  </si>
  <si>
    <r>
      <rPr>
        <sz val="11"/>
        <rFont val="方正仿宋简体"/>
        <charset val="134"/>
      </rPr>
      <t>弥兴镇</t>
    </r>
  </si>
  <si>
    <r>
      <rPr>
        <sz val="11"/>
        <rFont val="方正仿宋简体"/>
        <charset val="134"/>
      </rPr>
      <t>弥兴镇人民政府</t>
    </r>
  </si>
  <si>
    <t>20211019</t>
  </si>
  <si>
    <t>5500001276388538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</si>
  <si>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弥兴镇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弥兴镇弥兴村人居环境提升改造项目</t>
    </r>
  </si>
  <si>
    <t>20210510</t>
  </si>
  <si>
    <t>20210521</t>
  </si>
  <si>
    <t>5500001294337070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</si>
  <si>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弥兴镇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弥兴镇公共基础设施补短板项目</t>
    </r>
  </si>
  <si>
    <t>20210927</t>
  </si>
  <si>
    <t>5500001264757931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</si>
  <si>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弥兴镇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官庄水库维修养护工程</t>
    </r>
  </si>
  <si>
    <r>
      <rPr>
        <sz val="11"/>
        <rFont val="方正仿宋简体"/>
        <charset val="134"/>
      </rPr>
      <t>官庄村</t>
    </r>
  </si>
  <si>
    <t>20201211</t>
  </si>
  <si>
    <t>20210530</t>
  </si>
  <si>
    <t>20210619</t>
  </si>
  <si>
    <t>弥兴镇人民政府</t>
  </si>
  <si>
    <t>5500001293586598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</si>
  <si>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太平镇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太平镇公益基础设施补短板项目</t>
    </r>
  </si>
  <si>
    <r>
      <rPr>
        <sz val="11"/>
        <rFont val="方正仿宋简体"/>
        <charset val="134"/>
      </rPr>
      <t>白石地村</t>
    </r>
  </si>
  <si>
    <r>
      <rPr>
        <sz val="11"/>
        <rFont val="方正仿宋简体"/>
        <charset val="134"/>
      </rPr>
      <t>太平镇人民政府</t>
    </r>
  </si>
  <si>
    <t>20210910</t>
  </si>
  <si>
    <t>5500001270979386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</si>
  <si>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太平镇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太平镇桃树</t>
    </r>
    <r>
      <rPr>
        <sz val="11"/>
        <rFont val="宋体"/>
        <charset val="134"/>
      </rPr>
      <t>鲊</t>
    </r>
    <r>
      <rPr>
        <sz val="11"/>
        <rFont val="方正仿宋简体"/>
        <charset val="134"/>
      </rPr>
      <t>水库维修养护项目</t>
    </r>
  </si>
  <si>
    <t>5500001270981686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</si>
  <si>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太平镇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太平镇杨官庄水库维修养护项目</t>
    </r>
  </si>
  <si>
    <r>
      <rPr>
        <sz val="11"/>
        <rFont val="方正仿宋简体"/>
        <charset val="134"/>
      </rPr>
      <t>陈家村</t>
    </r>
  </si>
  <si>
    <t>太平镇人民政府</t>
  </si>
  <si>
    <t>20210725</t>
  </si>
  <si>
    <t>5500001270888030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</si>
  <si>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官屯乡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官屯镇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年度第三批财政统筹整合涉农资金山坡村叶家冲水库维修养护工程</t>
    </r>
  </si>
  <si>
    <r>
      <rPr>
        <sz val="11"/>
        <rFont val="方正仿宋简体"/>
        <charset val="134"/>
      </rPr>
      <t>山坡村</t>
    </r>
  </si>
  <si>
    <r>
      <rPr>
        <sz val="11"/>
        <rFont val="方正仿宋简体"/>
        <charset val="134"/>
      </rPr>
      <t>官屯镇人民政府</t>
    </r>
  </si>
  <si>
    <t>20210701</t>
  </si>
  <si>
    <t>20210706</t>
  </si>
  <si>
    <t>5500001270891145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</si>
  <si>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官屯乡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官屯镇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年度第三批财政统筹整合涉农资金三角村白沙河水库维护养护工程</t>
    </r>
  </si>
  <si>
    <r>
      <rPr>
        <sz val="11"/>
        <rFont val="方正仿宋简体"/>
        <charset val="134"/>
      </rPr>
      <t>三角村</t>
    </r>
  </si>
  <si>
    <t>5500001270892057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</si>
  <si>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官屯乡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官屯镇</t>
    </r>
    <r>
      <rPr>
        <sz val="11"/>
        <rFont val="Times New Roman"/>
        <charset val="0"/>
      </rPr>
      <t>2021</t>
    </r>
    <r>
      <rPr>
        <sz val="11"/>
        <rFont val="方正仿宋简体"/>
        <charset val="134"/>
      </rPr>
      <t>年度第三批财政统筹整合涉农资金葡萄村稗子田水库维修养护工程</t>
    </r>
  </si>
  <si>
    <r>
      <rPr>
        <sz val="11"/>
        <rFont val="方正仿宋简体"/>
        <charset val="134"/>
      </rPr>
      <t>葡萄村</t>
    </r>
  </si>
  <si>
    <t>官屯镇人民政府</t>
  </si>
  <si>
    <t>20210726</t>
  </si>
  <si>
    <t>5500001292723537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</si>
  <si>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官屯乡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巴拉</t>
    </r>
    <r>
      <rPr>
        <sz val="11"/>
        <rFont val="宋体"/>
        <charset val="134"/>
      </rPr>
      <t>鲊</t>
    </r>
    <r>
      <rPr>
        <sz val="11"/>
        <rFont val="方正仿宋简体"/>
        <charset val="134"/>
      </rPr>
      <t>村马尾箐小组公益基础设施补短板项目</t>
    </r>
  </si>
  <si>
    <r>
      <rPr>
        <sz val="11"/>
        <rFont val="方正仿宋简体"/>
        <charset val="134"/>
      </rPr>
      <t>巴拉</t>
    </r>
    <r>
      <rPr>
        <sz val="11"/>
        <rFont val="宋体"/>
        <charset val="134"/>
      </rPr>
      <t>鲊</t>
    </r>
    <r>
      <rPr>
        <sz val="11"/>
        <rFont val="方正仿宋简体"/>
        <charset val="134"/>
      </rPr>
      <t>村</t>
    </r>
  </si>
  <si>
    <t>20211101</t>
  </si>
  <si>
    <t>5500001261274008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</si>
  <si>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大河口乡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姚安县大河口乡彭家新彝族、麂子新村民族团结进步示范村建设项目（一期）</t>
    </r>
  </si>
  <si>
    <r>
      <rPr>
        <sz val="11"/>
        <rFont val="方正仿宋简体"/>
        <charset val="134"/>
      </rPr>
      <t>大河口乡</t>
    </r>
  </si>
  <si>
    <r>
      <rPr>
        <sz val="11"/>
        <rFont val="方正仿宋简体"/>
        <charset val="134"/>
      </rPr>
      <t>大河口乡人民政府</t>
    </r>
  </si>
  <si>
    <t>20211030</t>
  </si>
  <si>
    <t>20210806</t>
  </si>
  <si>
    <t>5500001293648236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</si>
  <si>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大河口乡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大河口乡公益基础设施补短板项目</t>
    </r>
  </si>
  <si>
    <t>20210825</t>
  </si>
  <si>
    <t>20210831</t>
  </si>
  <si>
    <t>5500001270538406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</si>
  <si>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大河口乡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姚安县大河口乡彭家新彝族、麂子新村民族团结进步示范村建设项目（二期）</t>
    </r>
  </si>
  <si>
    <t>5500001270960071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</si>
  <si>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大河口乡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大白者乐村马拉冲、大箐水库维修养护工程</t>
    </r>
  </si>
  <si>
    <r>
      <rPr>
        <sz val="11"/>
        <rFont val="方正仿宋简体"/>
        <charset val="134"/>
      </rPr>
      <t>大白者乐村</t>
    </r>
  </si>
  <si>
    <r>
      <rPr>
        <sz val="11"/>
        <rFont val="方正仿宋简体"/>
        <charset val="134"/>
      </rPr>
      <t>大河口乡政府</t>
    </r>
  </si>
  <si>
    <t>大河口乡人民政府</t>
  </si>
  <si>
    <t>5500001293601005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</si>
  <si>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适中乡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适中乡公益基础设施补短板项目</t>
    </r>
  </si>
  <si>
    <r>
      <rPr>
        <sz val="11"/>
        <rFont val="方正仿宋简体"/>
        <charset val="134"/>
      </rPr>
      <t>适中乡</t>
    </r>
  </si>
  <si>
    <r>
      <rPr>
        <sz val="11"/>
        <rFont val="方正仿宋简体"/>
        <charset val="134"/>
      </rPr>
      <t>适中乡人民政府</t>
    </r>
  </si>
  <si>
    <t>5500001264757447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</si>
  <si>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适中乡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适中乡打厂箐水库维修养护工程</t>
    </r>
  </si>
  <si>
    <t>20210625</t>
  </si>
  <si>
    <t>适中乡人民政府</t>
  </si>
  <si>
    <t>5500001292885212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</si>
  <si>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左门乡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左门乡公益性基础设施补短板项目</t>
    </r>
  </si>
  <si>
    <r>
      <rPr>
        <sz val="11"/>
        <rFont val="方正仿宋简体"/>
        <charset val="134"/>
      </rPr>
      <t>左门乡人民政府</t>
    </r>
  </si>
  <si>
    <t>5500001380452756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</si>
  <si>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左门乡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姚安县左门乡地索坪少数民族特色村建设项目</t>
    </r>
  </si>
  <si>
    <t>20210811</t>
  </si>
  <si>
    <t>5500001264758237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</si>
  <si>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左门乡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左门乡仰拉水库维修养护工程</t>
    </r>
  </si>
  <si>
    <r>
      <rPr>
        <sz val="11"/>
        <rFont val="方正仿宋简体"/>
        <charset val="134"/>
      </rPr>
      <t>仰拉村</t>
    </r>
  </si>
  <si>
    <t>20210816</t>
  </si>
  <si>
    <t>5500001264760329</t>
  </si>
  <si>
    <r>
      <rPr>
        <sz val="11"/>
        <rFont val="方正仿宋简体"/>
        <charset val="134"/>
      </rPr>
      <t>姚安县</t>
    </r>
    <r>
      <rPr>
        <sz val="11"/>
        <rFont val="Times New Roman"/>
        <charset val="0"/>
      </rPr>
      <t>-</t>
    </r>
    <r>
      <rPr>
        <sz val="11"/>
        <rFont val="方正仿宋简体"/>
        <charset val="134"/>
      </rPr>
      <t>左门乡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村基础设施</t>
    </r>
    <r>
      <rPr>
        <sz val="11"/>
        <rFont val="Times New Roman"/>
        <charset val="0"/>
      </rPr>
      <t>_</t>
    </r>
    <r>
      <rPr>
        <sz val="11"/>
        <rFont val="方正仿宋简体"/>
        <charset val="134"/>
      </rPr>
      <t>左门乡子腊地水库维修养护工程</t>
    </r>
  </si>
  <si>
    <r>
      <rPr>
        <sz val="11"/>
        <rFont val="方正仿宋简体"/>
        <charset val="134"/>
      </rPr>
      <t>地索村</t>
    </r>
  </si>
  <si>
    <t>左门乡人民政府</t>
  </si>
  <si>
    <t>全县合计</t>
  </si>
  <si>
    <r>
      <rPr>
        <b/>
        <sz val="16"/>
        <color rgb="FF5F666C"/>
        <rFont val="方正仿宋简体"/>
        <charset val="0"/>
      </rPr>
      <t>项目数：</t>
    </r>
    <r>
      <rPr>
        <b/>
        <sz val="16"/>
        <color rgb="FF5F666C"/>
        <rFont val="Times New Roman"/>
        <charset val="0"/>
      </rPr>
      <t>74</t>
    </r>
    <r>
      <rPr>
        <b/>
        <sz val="16"/>
        <color rgb="FF5F666C"/>
        <rFont val="方正仿宋简体"/>
        <charset val="0"/>
      </rPr>
      <t>个、项目预算总投资</t>
    </r>
    <r>
      <rPr>
        <b/>
        <sz val="16"/>
        <color rgb="FF5F666C"/>
        <rFont val="Times New Roman"/>
        <charset val="0"/>
      </rPr>
      <t>:18915.51</t>
    </r>
    <r>
      <rPr>
        <b/>
        <sz val="16"/>
        <color rgb="FF5F666C"/>
        <rFont val="方正仿宋简体"/>
        <charset val="0"/>
      </rPr>
      <t>万元、其中财政专项扶贫资金：</t>
    </r>
    <r>
      <rPr>
        <b/>
        <sz val="16"/>
        <color rgb="FF5F666C"/>
        <rFont val="Times New Roman"/>
        <charset val="0"/>
      </rPr>
      <t>6537.78</t>
    </r>
    <r>
      <rPr>
        <b/>
        <sz val="16"/>
        <color rgb="FF5F666C"/>
        <rFont val="方正仿宋简体"/>
        <charset val="0"/>
      </rPr>
      <t>万元、决算金额：</t>
    </r>
    <r>
      <rPr>
        <b/>
        <sz val="16"/>
        <color rgb="FF5F666C"/>
        <rFont val="Times New Roman"/>
        <charset val="0"/>
      </rPr>
      <t>12421.11</t>
    </r>
    <r>
      <rPr>
        <b/>
        <sz val="16"/>
        <color rgb="FF5F666C"/>
        <rFont val="方正仿宋简体"/>
        <charset val="0"/>
      </rPr>
      <t>万元、结余金额：</t>
    </r>
    <r>
      <rPr>
        <b/>
        <sz val="16"/>
        <color rgb="FF5F666C"/>
        <rFont val="Times New Roman"/>
        <charset val="0"/>
      </rPr>
      <t>0.4</t>
    </r>
    <r>
      <rPr>
        <b/>
        <sz val="16"/>
        <color rgb="FF5F666C"/>
        <rFont val="方正仿宋简体"/>
        <charset val="0"/>
      </rPr>
      <t>万元、已报账金额：</t>
    </r>
    <r>
      <rPr>
        <b/>
        <sz val="16"/>
        <color rgb="FF5F666C"/>
        <rFont val="Times New Roman"/>
        <charset val="0"/>
      </rPr>
      <t>18028.06</t>
    </r>
    <r>
      <rPr>
        <b/>
        <sz val="16"/>
        <color rgb="FF5F666C"/>
        <rFont val="方正仿宋简体"/>
        <charset val="0"/>
      </rPr>
      <t>万元、其中专项资金：</t>
    </r>
    <r>
      <rPr>
        <b/>
        <sz val="16"/>
        <color rgb="FF5F666C"/>
        <rFont val="Times New Roman"/>
        <charset val="0"/>
      </rPr>
      <t>6452.38</t>
    </r>
    <r>
      <rPr>
        <b/>
        <sz val="16"/>
        <color rgb="FF5F666C"/>
        <rFont val="方正仿宋简体"/>
        <charset val="0"/>
      </rPr>
      <t>万元、其中涉农整合：</t>
    </r>
    <r>
      <rPr>
        <b/>
        <sz val="16"/>
        <color rgb="FF5F666C"/>
        <rFont val="Times New Roman"/>
        <charset val="0"/>
      </rPr>
      <t>7879.35</t>
    </r>
    <r>
      <rPr>
        <b/>
        <sz val="16"/>
        <color rgb="FF5F666C"/>
        <rFont val="方正仿宋简体"/>
        <charset val="0"/>
      </rPr>
      <t>万元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</si>
</sst>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0"/>
    </font>
    <font>
      <sz val="11"/>
      <name val="Times New Roman"/>
      <charset val="0"/>
    </font>
    <font>
      <b/>
      <sz val="14"/>
      <name val="Times New Roman"/>
      <charset val="0"/>
    </font>
    <font>
      <b/>
      <sz val="20"/>
      <name val="宋体"/>
      <charset val="0"/>
    </font>
    <font>
      <b/>
      <sz val="14"/>
      <name val="方正仿宋简体"/>
      <charset val="134"/>
    </font>
    <font>
      <sz val="11"/>
      <name val="方正仿宋简体"/>
      <charset val="134"/>
    </font>
    <font>
      <sz val="14"/>
      <name val="Times New Roman"/>
      <charset val="0"/>
    </font>
    <font>
      <sz val="11"/>
      <name val="方正仿宋简体"/>
      <charset val="0"/>
    </font>
    <font>
      <b/>
      <sz val="16"/>
      <color rgb="FF5F666C"/>
      <name val="方正仿宋简体"/>
      <charset val="0"/>
    </font>
    <font>
      <b/>
      <sz val="16"/>
      <name val="方正仿宋简体"/>
      <charset val="0"/>
    </font>
    <font>
      <sz val="16"/>
      <name val="Arial"/>
      <charset val="0"/>
    </font>
    <font>
      <sz val="16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0"/>
    </font>
    <font>
      <sz val="11"/>
      <name val="宋体"/>
      <charset val="134"/>
    </font>
    <font>
      <b/>
      <sz val="16"/>
      <color rgb="FF5F666C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10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/>
    <xf numFmtId="0" fontId="11" fillId="0" borderId="0" xfId="0" applyFont="1"/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96"/>
  <sheetViews>
    <sheetView tabSelected="1" zoomScale="76" zoomScaleNormal="76" topLeftCell="O1" workbookViewId="0">
      <pane ySplit="2" topLeftCell="A84" activePane="bottomLeft" state="frozen"/>
      <selection/>
      <selection pane="bottomLeft" activeCell="V84" sqref="V84"/>
    </sheetView>
  </sheetViews>
  <sheetFormatPr defaultColWidth="8.89090909090909" defaultRowHeight="14"/>
  <cols>
    <col min="1" max="1" width="3.89090909090909" style="1" customWidth="1"/>
    <col min="2" max="2" width="4.78181818181818" style="1" customWidth="1"/>
    <col min="3" max="3" width="8.89090909090909" style="1"/>
    <col min="4" max="4" width="8.43636363636364" style="1" customWidth="1"/>
    <col min="5" max="7" width="8.89090909090909" style="1"/>
    <col min="8" max="8" width="18.8545454545455" style="1" customWidth="1"/>
    <col min="9" max="9" width="8.89090909090909" style="1"/>
    <col min="10" max="10" width="11.1090909090909" style="4"/>
    <col min="11" max="11" width="11.1090909090909" style="1"/>
    <col min="12" max="13" width="8.89090909090909" style="1" customWidth="1"/>
    <col min="14" max="14" width="9.93636363636364" style="1" customWidth="1"/>
    <col min="15" max="17" width="8.89090909090909" style="1" customWidth="1"/>
    <col min="18" max="18" width="10.5272727272727" style="1" customWidth="1"/>
    <col min="19" max="19" width="11.1090909090909" style="1" customWidth="1"/>
    <col min="20" max="20" width="10.6727272727273" style="1" customWidth="1"/>
    <col min="21" max="21" width="11.8454545454545" style="1" customWidth="1"/>
    <col min="22" max="22" width="11.9818181818182" style="1" customWidth="1"/>
    <col min="23" max="23" width="11.6909090909091" style="1" customWidth="1"/>
    <col min="24" max="24" width="11.2636363636364" style="1" customWidth="1"/>
    <col min="25" max="25" width="11.1" style="1" customWidth="1"/>
    <col min="26" max="27" width="8.89090909090909" style="1" customWidth="1"/>
    <col min="28" max="28" width="9.5" style="1" customWidth="1"/>
    <col min="29" max="29" width="11.1090909090909" style="1" customWidth="1"/>
    <col min="30" max="32" width="8.89090909090909" style="1" customWidth="1"/>
    <col min="33" max="35" width="11.1090909090909" style="1"/>
    <col min="36" max="36" width="8.89090909090909" style="1" customWidth="1"/>
    <col min="37" max="39" width="8.89090909090909" style="5" customWidth="1"/>
    <col min="40" max="40" width="8.96363636363636" style="1" customWidth="1"/>
    <col min="41" max="254" width="8.89090909090909" style="1"/>
  </cols>
  <sheetData>
    <row r="1" s="1" customFormat="1" ht="25.5" spans="1:4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="2" customFormat="1" ht="93" customHeight="1" spans="1:25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</row>
    <row r="3" ht="67" customHeight="1" spans="1:40">
      <c r="A3" s="8">
        <v>1</v>
      </c>
      <c r="B3" s="8" t="s">
        <v>41</v>
      </c>
      <c r="C3" s="8" t="s">
        <v>42</v>
      </c>
      <c r="D3" s="8" t="s">
        <v>43</v>
      </c>
      <c r="E3" s="8" t="s">
        <v>44</v>
      </c>
      <c r="F3" s="8" t="s">
        <v>45</v>
      </c>
      <c r="G3" s="8" t="s">
        <v>46</v>
      </c>
      <c r="H3" s="8" t="s">
        <v>47</v>
      </c>
      <c r="I3" s="8" t="s">
        <v>43</v>
      </c>
      <c r="J3" s="8">
        <v>856</v>
      </c>
      <c r="K3" s="8">
        <v>856</v>
      </c>
      <c r="L3" s="8" t="s">
        <v>48</v>
      </c>
      <c r="M3" s="8" t="s">
        <v>49</v>
      </c>
      <c r="N3" s="8" t="s">
        <v>50</v>
      </c>
      <c r="O3" s="8" t="s">
        <v>51</v>
      </c>
      <c r="P3" s="8" t="s">
        <v>52</v>
      </c>
      <c r="Q3" s="8" t="s">
        <v>52</v>
      </c>
      <c r="R3" s="8" t="s">
        <v>52</v>
      </c>
      <c r="S3" s="8" t="s">
        <v>53</v>
      </c>
      <c r="T3" s="8" t="s">
        <v>54</v>
      </c>
      <c r="U3" s="8" t="s">
        <v>55</v>
      </c>
      <c r="V3" s="8" t="s">
        <v>56</v>
      </c>
      <c r="W3" s="8" t="s">
        <v>57</v>
      </c>
      <c r="X3" s="8" t="s">
        <v>56</v>
      </c>
      <c r="Y3" s="8" t="s">
        <v>57</v>
      </c>
      <c r="Z3" s="8" t="s">
        <v>50</v>
      </c>
      <c r="AA3" s="8" t="s">
        <v>58</v>
      </c>
      <c r="AB3" s="8" t="s">
        <v>57</v>
      </c>
      <c r="AC3" s="8">
        <v>856</v>
      </c>
      <c r="AD3" s="8">
        <v>0</v>
      </c>
      <c r="AE3" s="8" t="s">
        <v>57</v>
      </c>
      <c r="AF3" s="8" t="s">
        <v>59</v>
      </c>
      <c r="AG3" s="8">
        <v>856</v>
      </c>
      <c r="AH3" s="8">
        <v>856</v>
      </c>
      <c r="AI3" s="8">
        <v>0</v>
      </c>
      <c r="AJ3" s="8" t="s">
        <v>60</v>
      </c>
      <c r="AK3" s="8" t="s">
        <v>50</v>
      </c>
      <c r="AL3" s="8" t="s">
        <v>61</v>
      </c>
      <c r="AM3" s="8" t="s">
        <v>61</v>
      </c>
      <c r="AN3" s="17"/>
    </row>
    <row r="4" ht="63" customHeight="1" spans="1:40">
      <c r="A4" s="8">
        <v>2</v>
      </c>
      <c r="B4" s="8" t="s">
        <v>41</v>
      </c>
      <c r="C4" s="8" t="s">
        <v>42</v>
      </c>
      <c r="D4" s="8" t="s">
        <v>43</v>
      </c>
      <c r="E4" s="8" t="s">
        <v>44</v>
      </c>
      <c r="F4" s="8" t="s">
        <v>45</v>
      </c>
      <c r="G4" s="8" t="s">
        <v>62</v>
      </c>
      <c r="H4" s="8" t="s">
        <v>63</v>
      </c>
      <c r="I4" s="8" t="s">
        <v>43</v>
      </c>
      <c r="J4" s="8">
        <v>136</v>
      </c>
      <c r="K4" s="8" t="s">
        <v>61</v>
      </c>
      <c r="L4" s="8" t="s">
        <v>48</v>
      </c>
      <c r="M4" s="8" t="s">
        <v>49</v>
      </c>
      <c r="N4" s="8" t="s">
        <v>50</v>
      </c>
      <c r="O4" s="8" t="s">
        <v>51</v>
      </c>
      <c r="P4" s="8" t="s">
        <v>52</v>
      </c>
      <c r="Q4" s="8" t="s">
        <v>52</v>
      </c>
      <c r="R4" s="8" t="s">
        <v>50</v>
      </c>
      <c r="S4" s="8" t="s">
        <v>53</v>
      </c>
      <c r="T4" s="8" t="s">
        <v>54</v>
      </c>
      <c r="U4" s="8" t="s">
        <v>64</v>
      </c>
      <c r="V4" s="8" t="s">
        <v>65</v>
      </c>
      <c r="W4" s="8" t="s">
        <v>66</v>
      </c>
      <c r="X4" s="8" t="s">
        <v>65</v>
      </c>
      <c r="Y4" s="8" t="s">
        <v>53</v>
      </c>
      <c r="Z4" s="8" t="s">
        <v>50</v>
      </c>
      <c r="AA4" s="8" t="s">
        <v>58</v>
      </c>
      <c r="AB4" s="8" t="s">
        <v>67</v>
      </c>
      <c r="AC4" s="8">
        <v>136</v>
      </c>
      <c r="AD4" s="8">
        <v>0</v>
      </c>
      <c r="AE4" s="8" t="s">
        <v>61</v>
      </c>
      <c r="AF4" s="8" t="s">
        <v>61</v>
      </c>
      <c r="AG4" s="8">
        <v>136</v>
      </c>
      <c r="AH4" s="8">
        <v>0</v>
      </c>
      <c r="AI4" s="8">
        <v>136</v>
      </c>
      <c r="AJ4" s="8" t="s">
        <v>60</v>
      </c>
      <c r="AK4" s="8" t="s">
        <v>52</v>
      </c>
      <c r="AL4" s="8" t="s">
        <v>61</v>
      </c>
      <c r="AM4" s="8" t="s">
        <v>61</v>
      </c>
      <c r="AN4" s="17"/>
    </row>
    <row r="5" ht="58" customHeight="1" spans="1:40">
      <c r="A5" s="8">
        <v>3</v>
      </c>
      <c r="B5" s="8" t="s">
        <v>41</v>
      </c>
      <c r="C5" s="8" t="s">
        <v>42</v>
      </c>
      <c r="D5" s="8" t="s">
        <v>43</v>
      </c>
      <c r="E5" s="8" t="s">
        <v>44</v>
      </c>
      <c r="F5" s="8" t="s">
        <v>45</v>
      </c>
      <c r="G5" s="8" t="s">
        <v>68</v>
      </c>
      <c r="H5" s="8" t="s">
        <v>69</v>
      </c>
      <c r="I5" s="8" t="s">
        <v>43</v>
      </c>
      <c r="J5" s="8">
        <v>500</v>
      </c>
      <c r="K5" s="8" t="s">
        <v>61</v>
      </c>
      <c r="L5" s="8" t="s">
        <v>48</v>
      </c>
      <c r="M5" s="8" t="s">
        <v>49</v>
      </c>
      <c r="N5" s="8" t="s">
        <v>50</v>
      </c>
      <c r="O5" s="8" t="s">
        <v>51</v>
      </c>
      <c r="P5" s="8" t="s">
        <v>50</v>
      </c>
      <c r="Q5" s="8" t="s">
        <v>52</v>
      </c>
      <c r="R5" s="8" t="s">
        <v>52</v>
      </c>
      <c r="S5" s="8" t="s">
        <v>53</v>
      </c>
      <c r="T5" s="8" t="s">
        <v>54</v>
      </c>
      <c r="U5" s="8" t="s">
        <v>64</v>
      </c>
      <c r="V5" s="8" t="s">
        <v>70</v>
      </c>
      <c r="W5" s="8" t="s">
        <v>66</v>
      </c>
      <c r="X5" s="8" t="s">
        <v>64</v>
      </c>
      <c r="Y5" s="8" t="s">
        <v>61</v>
      </c>
      <c r="Z5" s="8" t="s">
        <v>50</v>
      </c>
      <c r="AA5" s="8" t="s">
        <v>58</v>
      </c>
      <c r="AB5" s="8" t="s">
        <v>66</v>
      </c>
      <c r="AC5" s="8">
        <v>500</v>
      </c>
      <c r="AD5" s="8">
        <v>0</v>
      </c>
      <c r="AE5" s="8" t="s">
        <v>61</v>
      </c>
      <c r="AF5" s="8" t="s">
        <v>61</v>
      </c>
      <c r="AG5" s="8">
        <v>450</v>
      </c>
      <c r="AH5" s="8">
        <v>0</v>
      </c>
      <c r="AI5" s="8">
        <v>450</v>
      </c>
      <c r="AJ5" s="8" t="s">
        <v>60</v>
      </c>
      <c r="AK5" s="8" t="s">
        <v>61</v>
      </c>
      <c r="AL5" s="8" t="s">
        <v>61</v>
      </c>
      <c r="AM5" s="8" t="s">
        <v>61</v>
      </c>
      <c r="AN5" s="17"/>
    </row>
    <row r="6" ht="56" customHeight="1" spans="1:40">
      <c r="A6" s="8">
        <v>4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45</v>
      </c>
      <c r="G6" s="8" t="s">
        <v>71</v>
      </c>
      <c r="H6" s="8" t="s">
        <v>72</v>
      </c>
      <c r="I6" s="8" t="s">
        <v>43</v>
      </c>
      <c r="J6" s="8">
        <v>607</v>
      </c>
      <c r="K6" s="8" t="s">
        <v>61</v>
      </c>
      <c r="L6" s="8" t="s">
        <v>48</v>
      </c>
      <c r="M6" s="8" t="s">
        <v>49</v>
      </c>
      <c r="N6" s="8" t="s">
        <v>50</v>
      </c>
      <c r="O6" s="8" t="s">
        <v>51</v>
      </c>
      <c r="P6" s="8" t="s">
        <v>50</v>
      </c>
      <c r="Q6" s="8" t="s">
        <v>50</v>
      </c>
      <c r="R6" s="8" t="s">
        <v>50</v>
      </c>
      <c r="S6" s="8" t="s">
        <v>53</v>
      </c>
      <c r="T6" s="8" t="s">
        <v>54</v>
      </c>
      <c r="U6" s="8" t="s">
        <v>73</v>
      </c>
      <c r="V6" s="8" t="s">
        <v>74</v>
      </c>
      <c r="W6" s="8" t="s">
        <v>75</v>
      </c>
      <c r="X6" s="8" t="s">
        <v>74</v>
      </c>
      <c r="Y6" s="8" t="s">
        <v>75</v>
      </c>
      <c r="Z6" s="8" t="s">
        <v>52</v>
      </c>
      <c r="AA6" s="8" t="s">
        <v>58</v>
      </c>
      <c r="AB6" s="8" t="s">
        <v>76</v>
      </c>
      <c r="AC6" s="8">
        <v>607</v>
      </c>
      <c r="AD6" s="8">
        <v>0</v>
      </c>
      <c r="AE6" s="8" t="s">
        <v>61</v>
      </c>
      <c r="AF6" s="8" t="s">
        <v>61</v>
      </c>
      <c r="AG6" s="8">
        <v>550</v>
      </c>
      <c r="AH6" s="8">
        <v>0</v>
      </c>
      <c r="AI6" s="8">
        <v>550</v>
      </c>
      <c r="AJ6" s="8" t="s">
        <v>77</v>
      </c>
      <c r="AK6" s="8" t="s">
        <v>50</v>
      </c>
      <c r="AL6" s="8" t="s">
        <v>61</v>
      </c>
      <c r="AM6" s="8" t="s">
        <v>61</v>
      </c>
      <c r="AN6" s="17"/>
    </row>
    <row r="7" ht="62" customHeight="1" spans="1:40">
      <c r="A7" s="8">
        <v>5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78</v>
      </c>
      <c r="H7" s="8" t="s">
        <v>79</v>
      </c>
      <c r="I7" s="8" t="s">
        <v>80</v>
      </c>
      <c r="J7" s="8">
        <v>1590</v>
      </c>
      <c r="K7" s="8">
        <v>500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50</v>
      </c>
      <c r="R7" s="8" t="s">
        <v>52</v>
      </c>
      <c r="S7" s="8" t="s">
        <v>53</v>
      </c>
      <c r="T7" s="8" t="s">
        <v>54</v>
      </c>
      <c r="U7" s="8" t="s">
        <v>81</v>
      </c>
      <c r="V7" s="8" t="s">
        <v>65</v>
      </c>
      <c r="W7" s="8" t="s">
        <v>82</v>
      </c>
      <c r="X7" s="8" t="s">
        <v>65</v>
      </c>
      <c r="Y7" s="8" t="s">
        <v>82</v>
      </c>
      <c r="Z7" s="8" t="s">
        <v>50</v>
      </c>
      <c r="AA7" s="8" t="s">
        <v>58</v>
      </c>
      <c r="AB7" s="8" t="s">
        <v>83</v>
      </c>
      <c r="AC7" s="8">
        <v>1590</v>
      </c>
      <c r="AD7" s="8">
        <v>0</v>
      </c>
      <c r="AE7" s="8" t="s">
        <v>61</v>
      </c>
      <c r="AF7" s="8" t="s">
        <v>61</v>
      </c>
      <c r="AG7" s="8">
        <v>1590</v>
      </c>
      <c r="AH7" s="8">
        <v>500</v>
      </c>
      <c r="AI7" s="8">
        <v>1000</v>
      </c>
      <c r="AJ7" s="8" t="s">
        <v>84</v>
      </c>
      <c r="AK7" s="8" t="s">
        <v>52</v>
      </c>
      <c r="AL7" s="8" t="s">
        <v>61</v>
      </c>
      <c r="AM7" s="8" t="s">
        <v>61</v>
      </c>
      <c r="AN7" s="17"/>
    </row>
    <row r="8" ht="73" customHeight="1" spans="1:40">
      <c r="A8" s="8">
        <v>6</v>
      </c>
      <c r="B8" s="8" t="s">
        <v>41</v>
      </c>
      <c r="C8" s="8" t="s">
        <v>42</v>
      </c>
      <c r="D8" s="8" t="s">
        <v>43</v>
      </c>
      <c r="E8" s="8" t="s">
        <v>44</v>
      </c>
      <c r="F8" s="8" t="s">
        <v>45</v>
      </c>
      <c r="G8" s="8" t="s">
        <v>85</v>
      </c>
      <c r="H8" s="8" t="s">
        <v>86</v>
      </c>
      <c r="I8" s="8" t="s">
        <v>43</v>
      </c>
      <c r="J8" s="8">
        <v>12</v>
      </c>
      <c r="K8" s="8" t="s">
        <v>61</v>
      </c>
      <c r="L8" s="8" t="s">
        <v>48</v>
      </c>
      <c r="M8" s="8" t="s">
        <v>49</v>
      </c>
      <c r="N8" s="8" t="s">
        <v>50</v>
      </c>
      <c r="O8" s="8" t="s">
        <v>51</v>
      </c>
      <c r="P8" s="8" t="s">
        <v>50</v>
      </c>
      <c r="Q8" s="8" t="s">
        <v>50</v>
      </c>
      <c r="R8" s="8" t="s">
        <v>52</v>
      </c>
      <c r="S8" s="8" t="s">
        <v>53</v>
      </c>
      <c r="T8" s="8" t="s">
        <v>54</v>
      </c>
      <c r="U8" s="8" t="s">
        <v>87</v>
      </c>
      <c r="V8" s="8" t="s">
        <v>88</v>
      </c>
      <c r="W8" s="8" t="s">
        <v>66</v>
      </c>
      <c r="X8" s="8" t="s">
        <v>88</v>
      </c>
      <c r="Y8" s="8" t="s">
        <v>53</v>
      </c>
      <c r="Z8" s="8" t="s">
        <v>52</v>
      </c>
      <c r="AA8" s="8" t="s">
        <v>61</v>
      </c>
      <c r="AB8" s="8" t="s">
        <v>61</v>
      </c>
      <c r="AC8" s="8" t="s">
        <v>61</v>
      </c>
      <c r="AD8" s="8" t="s">
        <v>61</v>
      </c>
      <c r="AE8" s="8" t="s">
        <v>61</v>
      </c>
      <c r="AF8" s="8" t="s">
        <v>61</v>
      </c>
      <c r="AG8" s="8" t="s">
        <v>61</v>
      </c>
      <c r="AH8" s="8" t="s">
        <v>61</v>
      </c>
      <c r="AI8" s="8" t="s">
        <v>61</v>
      </c>
      <c r="AJ8" s="8" t="s">
        <v>60</v>
      </c>
      <c r="AK8" s="8" t="s">
        <v>52</v>
      </c>
      <c r="AL8" s="8" t="s">
        <v>61</v>
      </c>
      <c r="AM8" s="8" t="s">
        <v>61</v>
      </c>
      <c r="AN8" s="17"/>
    </row>
    <row r="9" ht="70" customHeight="1" spans="1:40">
      <c r="A9" s="8">
        <v>7</v>
      </c>
      <c r="B9" s="8" t="s">
        <v>41</v>
      </c>
      <c r="C9" s="8" t="s">
        <v>42</v>
      </c>
      <c r="D9" s="8" t="s">
        <v>43</v>
      </c>
      <c r="E9" s="8" t="s">
        <v>44</v>
      </c>
      <c r="F9" s="8" t="s">
        <v>89</v>
      </c>
      <c r="G9" s="8" t="s">
        <v>90</v>
      </c>
      <c r="H9" s="8" t="s">
        <v>91</v>
      </c>
      <c r="I9" s="8" t="s">
        <v>80</v>
      </c>
      <c r="J9" s="8">
        <v>1874.7</v>
      </c>
      <c r="K9" s="8" t="s">
        <v>61</v>
      </c>
      <c r="L9" s="8" t="s">
        <v>48</v>
      </c>
      <c r="M9" s="8" t="s">
        <v>49</v>
      </c>
      <c r="N9" s="8" t="s">
        <v>50</v>
      </c>
      <c r="O9" s="8" t="s">
        <v>51</v>
      </c>
      <c r="P9" s="8" t="s">
        <v>52</v>
      </c>
      <c r="Q9" s="8" t="s">
        <v>52</v>
      </c>
      <c r="R9" s="8" t="s">
        <v>50</v>
      </c>
      <c r="S9" s="8" t="s">
        <v>53</v>
      </c>
      <c r="T9" s="8" t="s">
        <v>54</v>
      </c>
      <c r="U9" s="8" t="s">
        <v>92</v>
      </c>
      <c r="V9" s="8" t="s">
        <v>88</v>
      </c>
      <c r="W9" s="8" t="s">
        <v>66</v>
      </c>
      <c r="X9" s="8" t="s">
        <v>88</v>
      </c>
      <c r="Y9" s="8" t="s">
        <v>53</v>
      </c>
      <c r="Z9" s="8" t="s">
        <v>50</v>
      </c>
      <c r="AA9" s="8" t="s">
        <v>58</v>
      </c>
      <c r="AB9" s="8" t="s">
        <v>67</v>
      </c>
      <c r="AC9" s="8">
        <v>1874.7</v>
      </c>
      <c r="AD9" s="8">
        <v>0</v>
      </c>
      <c r="AE9" s="8" t="s">
        <v>61</v>
      </c>
      <c r="AF9" s="8" t="s">
        <v>61</v>
      </c>
      <c r="AG9" s="8">
        <v>1529.69</v>
      </c>
      <c r="AH9" s="8">
        <v>0</v>
      </c>
      <c r="AI9" s="8">
        <v>1529.69</v>
      </c>
      <c r="AJ9" s="8" t="s">
        <v>60</v>
      </c>
      <c r="AK9" s="8" t="s">
        <v>52</v>
      </c>
      <c r="AL9" s="8" t="s">
        <v>61</v>
      </c>
      <c r="AM9" s="8" t="s">
        <v>61</v>
      </c>
      <c r="AN9" s="17"/>
    </row>
    <row r="10" ht="71" customHeight="1" spans="1:40">
      <c r="A10" s="8">
        <v>8</v>
      </c>
      <c r="B10" s="8" t="s">
        <v>41</v>
      </c>
      <c r="C10" s="8" t="s">
        <v>42</v>
      </c>
      <c r="D10" s="8" t="s">
        <v>43</v>
      </c>
      <c r="E10" s="8" t="s">
        <v>44</v>
      </c>
      <c r="F10" s="8" t="s">
        <v>89</v>
      </c>
      <c r="G10" s="8" t="s">
        <v>93</v>
      </c>
      <c r="H10" s="8" t="s">
        <v>94</v>
      </c>
      <c r="I10" s="8" t="s">
        <v>43</v>
      </c>
      <c r="J10" s="8">
        <v>75</v>
      </c>
      <c r="K10" s="8" t="s">
        <v>61</v>
      </c>
      <c r="L10" s="8" t="s">
        <v>48</v>
      </c>
      <c r="M10" s="8" t="s">
        <v>49</v>
      </c>
      <c r="N10" s="8" t="s">
        <v>50</v>
      </c>
      <c r="O10" s="8" t="s">
        <v>51</v>
      </c>
      <c r="P10" s="8" t="s">
        <v>52</v>
      </c>
      <c r="Q10" s="8" t="s">
        <v>52</v>
      </c>
      <c r="R10" s="8" t="s">
        <v>52</v>
      </c>
      <c r="S10" s="8" t="s">
        <v>53</v>
      </c>
      <c r="T10" s="8" t="s">
        <v>54</v>
      </c>
      <c r="U10" s="8" t="s">
        <v>95</v>
      </c>
      <c r="V10" s="8" t="s">
        <v>95</v>
      </c>
      <c r="W10" s="8" t="s">
        <v>96</v>
      </c>
      <c r="X10" s="8" t="s">
        <v>95</v>
      </c>
      <c r="Y10" s="8" t="s">
        <v>53</v>
      </c>
      <c r="Z10" s="8" t="s">
        <v>52</v>
      </c>
      <c r="AA10" s="8" t="s">
        <v>58</v>
      </c>
      <c r="AB10" s="8" t="s">
        <v>67</v>
      </c>
      <c r="AC10" s="8">
        <v>75</v>
      </c>
      <c r="AD10" s="8">
        <v>0</v>
      </c>
      <c r="AE10" s="8" t="s">
        <v>61</v>
      </c>
      <c r="AF10" s="8" t="s">
        <v>61</v>
      </c>
      <c r="AG10" s="8">
        <v>75</v>
      </c>
      <c r="AH10" s="8">
        <v>0</v>
      </c>
      <c r="AI10" s="8">
        <v>75</v>
      </c>
      <c r="AJ10" s="8" t="s">
        <v>60</v>
      </c>
      <c r="AK10" s="8" t="s">
        <v>61</v>
      </c>
      <c r="AL10" s="8" t="s">
        <v>61</v>
      </c>
      <c r="AM10" s="8" t="s">
        <v>61</v>
      </c>
      <c r="AN10" s="17"/>
    </row>
    <row r="11" ht="62" customHeight="1" spans="1:40">
      <c r="A11" s="8">
        <v>9</v>
      </c>
      <c r="B11" s="8" t="s">
        <v>41</v>
      </c>
      <c r="C11" s="8" t="s">
        <v>42</v>
      </c>
      <c r="D11" s="8" t="s">
        <v>43</v>
      </c>
      <c r="E11" s="8" t="s">
        <v>44</v>
      </c>
      <c r="F11" s="8" t="s">
        <v>89</v>
      </c>
      <c r="G11" s="8" t="s">
        <v>97</v>
      </c>
      <c r="H11" s="8" t="s">
        <v>98</v>
      </c>
      <c r="I11" s="8" t="s">
        <v>99</v>
      </c>
      <c r="J11" s="8">
        <v>1212</v>
      </c>
      <c r="K11" s="8">
        <v>1212</v>
      </c>
      <c r="L11" s="8" t="s">
        <v>48</v>
      </c>
      <c r="M11" s="8" t="s">
        <v>49</v>
      </c>
      <c r="N11" s="8" t="s">
        <v>50</v>
      </c>
      <c r="O11" s="8" t="s">
        <v>51</v>
      </c>
      <c r="P11" s="8" t="s">
        <v>50</v>
      </c>
      <c r="Q11" s="8" t="s">
        <v>52</v>
      </c>
      <c r="R11" s="8" t="s">
        <v>52</v>
      </c>
      <c r="S11" s="8" t="s">
        <v>53</v>
      </c>
      <c r="T11" s="8" t="s">
        <v>54</v>
      </c>
      <c r="U11" s="8" t="s">
        <v>100</v>
      </c>
      <c r="V11" s="8" t="s">
        <v>101</v>
      </c>
      <c r="W11" s="8" t="s">
        <v>102</v>
      </c>
      <c r="X11" s="8" t="s">
        <v>101</v>
      </c>
      <c r="Y11" s="8" t="s">
        <v>53</v>
      </c>
      <c r="Z11" s="8" t="s">
        <v>50</v>
      </c>
      <c r="AA11" s="8" t="s">
        <v>58</v>
      </c>
      <c r="AB11" s="8" t="s">
        <v>66</v>
      </c>
      <c r="AC11" s="8">
        <v>1212</v>
      </c>
      <c r="AD11" s="8">
        <v>0</v>
      </c>
      <c r="AE11" s="8" t="s">
        <v>61</v>
      </c>
      <c r="AF11" s="8" t="s">
        <v>61</v>
      </c>
      <c r="AG11" s="8">
        <v>1212</v>
      </c>
      <c r="AH11" s="8">
        <v>1212</v>
      </c>
      <c r="AI11" s="8">
        <v>0</v>
      </c>
      <c r="AJ11" s="8" t="s">
        <v>60</v>
      </c>
      <c r="AK11" s="8" t="s">
        <v>52</v>
      </c>
      <c r="AL11" s="8" t="s">
        <v>61</v>
      </c>
      <c r="AM11" s="8" t="s">
        <v>61</v>
      </c>
      <c r="AN11" s="17"/>
    </row>
    <row r="12" ht="57" customHeight="1" spans="1:40">
      <c r="A12" s="8">
        <v>10</v>
      </c>
      <c r="B12" s="8" t="s">
        <v>41</v>
      </c>
      <c r="C12" s="8" t="s">
        <v>42</v>
      </c>
      <c r="D12" s="8" t="s">
        <v>43</v>
      </c>
      <c r="E12" s="8" t="s">
        <v>44</v>
      </c>
      <c r="F12" s="8" t="s">
        <v>45</v>
      </c>
      <c r="G12" s="8" t="s">
        <v>103</v>
      </c>
      <c r="H12" s="8" t="s">
        <v>104</v>
      </c>
      <c r="I12" s="8" t="s">
        <v>43</v>
      </c>
      <c r="J12" s="8">
        <v>234</v>
      </c>
      <c r="K12" s="8" t="s">
        <v>61</v>
      </c>
      <c r="L12" s="8" t="s">
        <v>48</v>
      </c>
      <c r="M12" s="8" t="s">
        <v>49</v>
      </c>
      <c r="N12" s="8" t="s">
        <v>50</v>
      </c>
      <c r="O12" s="8" t="s">
        <v>51</v>
      </c>
      <c r="P12" s="8" t="s">
        <v>50</v>
      </c>
      <c r="Q12" s="8" t="s">
        <v>52</v>
      </c>
      <c r="R12" s="8" t="s">
        <v>52</v>
      </c>
      <c r="S12" s="8" t="s">
        <v>53</v>
      </c>
      <c r="T12" s="8" t="s">
        <v>105</v>
      </c>
      <c r="U12" s="8" t="s">
        <v>106</v>
      </c>
      <c r="V12" s="8" t="s">
        <v>107</v>
      </c>
      <c r="W12" s="8" t="s">
        <v>66</v>
      </c>
      <c r="X12" s="8" t="s">
        <v>107</v>
      </c>
      <c r="Y12" s="8" t="s">
        <v>53</v>
      </c>
      <c r="Z12" s="8" t="s">
        <v>52</v>
      </c>
      <c r="AA12" s="8" t="s">
        <v>58</v>
      </c>
      <c r="AB12" s="8" t="s">
        <v>66</v>
      </c>
      <c r="AC12" s="8">
        <v>234</v>
      </c>
      <c r="AD12" s="8">
        <v>0</v>
      </c>
      <c r="AE12" s="8" t="s">
        <v>66</v>
      </c>
      <c r="AF12" s="8" t="s">
        <v>108</v>
      </c>
      <c r="AG12" s="8">
        <v>210</v>
      </c>
      <c r="AH12" s="8">
        <v>0</v>
      </c>
      <c r="AI12" s="8">
        <v>210</v>
      </c>
      <c r="AJ12" s="8" t="s">
        <v>60</v>
      </c>
      <c r="AK12" s="8" t="s">
        <v>52</v>
      </c>
      <c r="AL12" s="8" t="s">
        <v>61</v>
      </c>
      <c r="AM12" s="8" t="s">
        <v>61</v>
      </c>
      <c r="AN12" s="17"/>
    </row>
    <row r="13" ht="43" customHeight="1" spans="1:41">
      <c r="A13" s="9" t="s">
        <v>109</v>
      </c>
      <c r="B13" s="10"/>
      <c r="C13" s="11"/>
      <c r="D13" s="8"/>
      <c r="E13" s="8"/>
      <c r="F13" s="8"/>
      <c r="G13" s="8"/>
      <c r="H13" s="8"/>
      <c r="I13" s="8"/>
      <c r="J13" s="8">
        <f>SUM(J3:J12)</f>
        <v>7096.7</v>
      </c>
      <c r="K13" s="8">
        <f>SUM(K3:K12)</f>
        <v>2568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>
        <f t="shared" ref="AC13:AI13" si="0">SUM(AC3:AC12)</f>
        <v>7084.7</v>
      </c>
      <c r="AD13" s="8">
        <f t="shared" si="0"/>
        <v>0</v>
      </c>
      <c r="AE13" s="8"/>
      <c r="AF13" s="8"/>
      <c r="AG13" s="8">
        <f t="shared" si="0"/>
        <v>6608.69</v>
      </c>
      <c r="AH13" s="8">
        <f t="shared" si="0"/>
        <v>2568</v>
      </c>
      <c r="AI13" s="8">
        <f t="shared" si="0"/>
        <v>3950.69</v>
      </c>
      <c r="AJ13" s="8"/>
      <c r="AK13" s="8"/>
      <c r="AL13" s="8"/>
      <c r="AM13" s="8"/>
      <c r="AN13" s="18">
        <f>AG13/J13</f>
        <v>0.931234235630645</v>
      </c>
      <c r="AO13" s="1">
        <v>1</v>
      </c>
    </row>
    <row r="14" ht="74" customHeight="1" spans="1:40">
      <c r="A14" s="8">
        <v>11</v>
      </c>
      <c r="B14" s="8" t="s">
        <v>41</v>
      </c>
      <c r="C14" s="8" t="s">
        <v>42</v>
      </c>
      <c r="D14" s="8" t="s">
        <v>43</v>
      </c>
      <c r="E14" s="8" t="s">
        <v>44</v>
      </c>
      <c r="F14" s="8" t="s">
        <v>89</v>
      </c>
      <c r="G14" s="8" t="s">
        <v>110</v>
      </c>
      <c r="H14" s="8" t="s">
        <v>111</v>
      </c>
      <c r="I14" s="8" t="s">
        <v>43</v>
      </c>
      <c r="J14" s="8">
        <v>800</v>
      </c>
      <c r="K14" s="8" t="s">
        <v>61</v>
      </c>
      <c r="L14" s="8" t="s">
        <v>48</v>
      </c>
      <c r="M14" s="8" t="s">
        <v>49</v>
      </c>
      <c r="N14" s="8" t="s">
        <v>50</v>
      </c>
      <c r="O14" s="8" t="s">
        <v>112</v>
      </c>
      <c r="P14" s="8" t="s">
        <v>52</v>
      </c>
      <c r="Q14" s="8" t="s">
        <v>50</v>
      </c>
      <c r="R14" s="8" t="s">
        <v>50</v>
      </c>
      <c r="S14" s="8" t="s">
        <v>53</v>
      </c>
      <c r="T14" s="12" t="s">
        <v>113</v>
      </c>
      <c r="U14" s="8" t="s">
        <v>114</v>
      </c>
      <c r="V14" s="8" t="s">
        <v>115</v>
      </c>
      <c r="W14" s="8" t="s">
        <v>116</v>
      </c>
      <c r="X14" s="8" t="s">
        <v>115</v>
      </c>
      <c r="Y14" s="8" t="s">
        <v>53</v>
      </c>
      <c r="Z14" s="8" t="s">
        <v>50</v>
      </c>
      <c r="AA14" s="8" t="s">
        <v>61</v>
      </c>
      <c r="AB14" s="8" t="s">
        <v>61</v>
      </c>
      <c r="AC14" s="8" t="s">
        <v>61</v>
      </c>
      <c r="AD14" s="8" t="s">
        <v>61</v>
      </c>
      <c r="AE14" s="8" t="s">
        <v>61</v>
      </c>
      <c r="AF14" s="8" t="s">
        <v>61</v>
      </c>
      <c r="AG14" s="8">
        <v>800</v>
      </c>
      <c r="AH14" s="8">
        <v>0</v>
      </c>
      <c r="AI14" s="8">
        <v>0</v>
      </c>
      <c r="AJ14" s="8" t="s">
        <v>77</v>
      </c>
      <c r="AK14" s="8" t="s">
        <v>50</v>
      </c>
      <c r="AL14" s="8" t="s">
        <v>61</v>
      </c>
      <c r="AM14" s="8" t="s">
        <v>61</v>
      </c>
      <c r="AN14" s="17"/>
    </row>
    <row r="15" ht="56" spans="1:40">
      <c r="A15" s="8">
        <v>12</v>
      </c>
      <c r="B15" s="8" t="s">
        <v>41</v>
      </c>
      <c r="C15" s="8" t="s">
        <v>42</v>
      </c>
      <c r="D15" s="8" t="s">
        <v>43</v>
      </c>
      <c r="E15" s="8" t="s">
        <v>44</v>
      </c>
      <c r="F15" s="8" t="s">
        <v>89</v>
      </c>
      <c r="G15" s="8" t="s">
        <v>117</v>
      </c>
      <c r="H15" s="12" t="s">
        <v>118</v>
      </c>
      <c r="I15" s="8" t="s">
        <v>43</v>
      </c>
      <c r="J15" s="8">
        <v>2000</v>
      </c>
      <c r="K15" s="8" t="s">
        <v>61</v>
      </c>
      <c r="L15" s="8" t="s">
        <v>48</v>
      </c>
      <c r="M15" s="8" t="s">
        <v>49</v>
      </c>
      <c r="N15" s="8" t="s">
        <v>50</v>
      </c>
      <c r="O15" s="8" t="s">
        <v>112</v>
      </c>
      <c r="P15" s="8" t="s">
        <v>52</v>
      </c>
      <c r="Q15" s="8" t="s">
        <v>50</v>
      </c>
      <c r="R15" s="8" t="s">
        <v>50</v>
      </c>
      <c r="S15" s="8" t="s">
        <v>53</v>
      </c>
      <c r="T15" s="12" t="s">
        <v>113</v>
      </c>
      <c r="U15" s="8" t="s">
        <v>119</v>
      </c>
      <c r="V15" s="8" t="s">
        <v>120</v>
      </c>
      <c r="W15" s="8" t="s">
        <v>121</v>
      </c>
      <c r="X15" s="8" t="s">
        <v>120</v>
      </c>
      <c r="Y15" s="8" t="s">
        <v>53</v>
      </c>
      <c r="Z15" s="8" t="s">
        <v>50</v>
      </c>
      <c r="AA15" s="8" t="s">
        <v>61</v>
      </c>
      <c r="AB15" s="8" t="s">
        <v>61</v>
      </c>
      <c r="AC15" s="8" t="s">
        <v>61</v>
      </c>
      <c r="AD15" s="8" t="s">
        <v>61</v>
      </c>
      <c r="AE15" s="8" t="s">
        <v>61</v>
      </c>
      <c r="AF15" s="8" t="s">
        <v>61</v>
      </c>
      <c r="AG15" s="8">
        <v>1900</v>
      </c>
      <c r="AH15" s="8">
        <v>0</v>
      </c>
      <c r="AI15" s="8">
        <v>0</v>
      </c>
      <c r="AJ15" s="8" t="s">
        <v>84</v>
      </c>
      <c r="AK15" s="8" t="s">
        <v>50</v>
      </c>
      <c r="AL15" s="8" t="s">
        <v>61</v>
      </c>
      <c r="AM15" s="8" t="s">
        <v>61</v>
      </c>
      <c r="AN15" s="17"/>
    </row>
    <row r="16" ht="47" customHeight="1" spans="1:41">
      <c r="A16" s="9" t="s">
        <v>113</v>
      </c>
      <c r="B16" s="10"/>
      <c r="C16" s="11"/>
      <c r="D16" s="8"/>
      <c r="E16" s="8"/>
      <c r="F16" s="8"/>
      <c r="G16" s="8"/>
      <c r="H16" s="8"/>
      <c r="I16" s="8"/>
      <c r="J16" s="8">
        <f>SUM(J14:J15)</f>
        <v>2800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>
        <f t="shared" ref="AC16:AI16" si="1">SUM(AC14:AC15)</f>
        <v>0</v>
      </c>
      <c r="AD16" s="8">
        <f t="shared" si="1"/>
        <v>0</v>
      </c>
      <c r="AE16" s="8"/>
      <c r="AF16" s="8"/>
      <c r="AG16" s="8">
        <f t="shared" si="1"/>
        <v>2700</v>
      </c>
      <c r="AH16" s="8">
        <f t="shared" si="1"/>
        <v>0</v>
      </c>
      <c r="AI16" s="8">
        <f t="shared" si="1"/>
        <v>0</v>
      </c>
      <c r="AJ16" s="8"/>
      <c r="AK16" s="8"/>
      <c r="AL16" s="8"/>
      <c r="AM16" s="8"/>
      <c r="AN16" s="18">
        <f>AG16/J16</f>
        <v>0.964285714285714</v>
      </c>
      <c r="AO16" s="1">
        <v>1</v>
      </c>
    </row>
    <row r="17" ht="55" customHeight="1" spans="1:40">
      <c r="A17" s="8">
        <v>13</v>
      </c>
      <c r="B17" s="8" t="s">
        <v>41</v>
      </c>
      <c r="C17" s="8" t="s">
        <v>42</v>
      </c>
      <c r="D17" s="8" t="s">
        <v>43</v>
      </c>
      <c r="E17" s="8" t="s">
        <v>122</v>
      </c>
      <c r="F17" s="8" t="s">
        <v>122</v>
      </c>
      <c r="G17" s="8" t="s">
        <v>123</v>
      </c>
      <c r="H17" s="8" t="s">
        <v>124</v>
      </c>
      <c r="I17" s="8" t="s">
        <v>43</v>
      </c>
      <c r="J17" s="8">
        <v>352</v>
      </c>
      <c r="K17" s="8" t="s">
        <v>61</v>
      </c>
      <c r="L17" s="8" t="s">
        <v>48</v>
      </c>
      <c r="M17" s="8" t="s">
        <v>49</v>
      </c>
      <c r="N17" s="8" t="s">
        <v>50</v>
      </c>
      <c r="O17" s="8" t="s">
        <v>51</v>
      </c>
      <c r="P17" s="8" t="s">
        <v>50</v>
      </c>
      <c r="Q17" s="8" t="s">
        <v>52</v>
      </c>
      <c r="R17" s="8" t="s">
        <v>52</v>
      </c>
      <c r="S17" s="8" t="s">
        <v>53</v>
      </c>
      <c r="T17" s="8" t="s">
        <v>125</v>
      </c>
      <c r="U17" s="8" t="s">
        <v>126</v>
      </c>
      <c r="V17" s="8" t="s">
        <v>127</v>
      </c>
      <c r="W17" s="8" t="s">
        <v>66</v>
      </c>
      <c r="X17" s="8" t="s">
        <v>127</v>
      </c>
      <c r="Y17" s="8" t="s">
        <v>53</v>
      </c>
      <c r="Z17" s="8" t="s">
        <v>52</v>
      </c>
      <c r="AA17" s="8" t="s">
        <v>58</v>
      </c>
      <c r="AB17" s="8" t="s">
        <v>128</v>
      </c>
      <c r="AC17" s="8">
        <v>352</v>
      </c>
      <c r="AD17" s="8">
        <v>0</v>
      </c>
      <c r="AE17" s="8" t="s">
        <v>129</v>
      </c>
      <c r="AF17" s="8" t="s">
        <v>130</v>
      </c>
      <c r="AG17" s="8">
        <v>352</v>
      </c>
      <c r="AH17" s="8">
        <v>0</v>
      </c>
      <c r="AI17" s="8">
        <v>0</v>
      </c>
      <c r="AJ17" s="8" t="s">
        <v>60</v>
      </c>
      <c r="AK17" s="8" t="s">
        <v>61</v>
      </c>
      <c r="AL17" s="8" t="s">
        <v>61</v>
      </c>
      <c r="AM17" s="8" t="s">
        <v>61</v>
      </c>
      <c r="AN17" s="17"/>
    </row>
    <row r="18" ht="52" customHeight="1" spans="1:40">
      <c r="A18" s="8">
        <v>14</v>
      </c>
      <c r="B18" s="8" t="s">
        <v>41</v>
      </c>
      <c r="C18" s="8" t="s">
        <v>42</v>
      </c>
      <c r="D18" s="8" t="s">
        <v>43</v>
      </c>
      <c r="E18" s="8" t="s">
        <v>44</v>
      </c>
      <c r="F18" s="8" t="s">
        <v>131</v>
      </c>
      <c r="G18" s="8" t="s">
        <v>132</v>
      </c>
      <c r="H18" s="8" t="s">
        <v>133</v>
      </c>
      <c r="I18" s="8" t="s">
        <v>43</v>
      </c>
      <c r="J18" s="8">
        <v>47.6</v>
      </c>
      <c r="K18" s="8" t="s">
        <v>61</v>
      </c>
      <c r="L18" s="8" t="s">
        <v>48</v>
      </c>
      <c r="M18" s="8" t="s">
        <v>49</v>
      </c>
      <c r="N18" s="8" t="s">
        <v>50</v>
      </c>
      <c r="O18" s="8" t="s">
        <v>51</v>
      </c>
      <c r="P18" s="8" t="s">
        <v>50</v>
      </c>
      <c r="Q18" s="8" t="s">
        <v>52</v>
      </c>
      <c r="R18" s="8" t="s">
        <v>52</v>
      </c>
      <c r="S18" s="8" t="s">
        <v>53</v>
      </c>
      <c r="T18" s="8" t="s">
        <v>125</v>
      </c>
      <c r="U18" s="8" t="s">
        <v>134</v>
      </c>
      <c r="V18" s="8" t="s">
        <v>134</v>
      </c>
      <c r="W18" s="8" t="s">
        <v>66</v>
      </c>
      <c r="X18" s="8" t="s">
        <v>134</v>
      </c>
      <c r="Y18" s="8" t="s">
        <v>53</v>
      </c>
      <c r="Z18" s="8" t="s">
        <v>52</v>
      </c>
      <c r="AA18" s="8" t="s">
        <v>58</v>
      </c>
      <c r="AB18" s="8" t="s">
        <v>135</v>
      </c>
      <c r="AC18" s="8">
        <v>47.6</v>
      </c>
      <c r="AD18" s="8">
        <v>0</v>
      </c>
      <c r="AE18" s="8" t="s">
        <v>128</v>
      </c>
      <c r="AF18" s="8" t="s">
        <v>130</v>
      </c>
      <c r="AG18" s="8">
        <v>40.46</v>
      </c>
      <c r="AH18" s="8">
        <v>0</v>
      </c>
      <c r="AI18" s="8">
        <v>40.46</v>
      </c>
      <c r="AJ18" s="8" t="s">
        <v>60</v>
      </c>
      <c r="AK18" s="8" t="s">
        <v>52</v>
      </c>
      <c r="AL18" s="8" t="s">
        <v>61</v>
      </c>
      <c r="AM18" s="8" t="s">
        <v>61</v>
      </c>
      <c r="AN18" s="17"/>
    </row>
    <row r="19" ht="33" customHeight="1" spans="1:41">
      <c r="A19" s="9" t="s">
        <v>136</v>
      </c>
      <c r="B19" s="10"/>
      <c r="C19" s="11"/>
      <c r="D19" s="8"/>
      <c r="E19" s="8"/>
      <c r="F19" s="8"/>
      <c r="G19" s="8"/>
      <c r="H19" s="8"/>
      <c r="I19" s="8"/>
      <c r="J19" s="8">
        <f>SUM(J17:J18)</f>
        <v>399.6</v>
      </c>
      <c r="K19" s="8"/>
      <c r="L19" s="8"/>
      <c r="M19" s="8"/>
      <c r="N19" s="8"/>
      <c r="O19" s="8"/>
      <c r="P19" s="8"/>
      <c r="Q19" s="8"/>
      <c r="R19" s="8"/>
      <c r="S19" s="8"/>
      <c r="T19" s="8">
        <v>0</v>
      </c>
      <c r="U19" s="8"/>
      <c r="V19" s="8"/>
      <c r="W19" s="8"/>
      <c r="X19" s="8"/>
      <c r="Y19" s="8"/>
      <c r="Z19" s="8"/>
      <c r="AA19" s="8"/>
      <c r="AB19" s="8"/>
      <c r="AC19" s="8">
        <f t="shared" ref="AC19:AI19" si="2">SUM(AC17:AC18)</f>
        <v>399.6</v>
      </c>
      <c r="AD19" s="8"/>
      <c r="AE19" s="8"/>
      <c r="AF19" s="8"/>
      <c r="AG19" s="8">
        <f t="shared" si="2"/>
        <v>392.46</v>
      </c>
      <c r="AH19" s="8">
        <f t="shared" si="2"/>
        <v>0</v>
      </c>
      <c r="AI19" s="8">
        <f t="shared" si="2"/>
        <v>40.46</v>
      </c>
      <c r="AJ19" s="8"/>
      <c r="AK19" s="8"/>
      <c r="AL19" s="8"/>
      <c r="AM19" s="8"/>
      <c r="AN19" s="18">
        <f>AG19/J19</f>
        <v>0.982132132132132</v>
      </c>
      <c r="AO19" s="1">
        <v>1</v>
      </c>
    </row>
    <row r="20" ht="56" spans="1:40">
      <c r="A20" s="8">
        <v>15</v>
      </c>
      <c r="B20" s="8" t="s">
        <v>41</v>
      </c>
      <c r="C20" s="8" t="s">
        <v>42</v>
      </c>
      <c r="D20" s="8" t="s">
        <v>43</v>
      </c>
      <c r="E20" s="8" t="s">
        <v>137</v>
      </c>
      <c r="F20" s="8" t="s">
        <v>138</v>
      </c>
      <c r="G20" s="8" t="s">
        <v>139</v>
      </c>
      <c r="H20" s="8" t="s">
        <v>140</v>
      </c>
      <c r="I20" s="8" t="s">
        <v>43</v>
      </c>
      <c r="J20" s="8">
        <v>74.35</v>
      </c>
      <c r="K20" s="8">
        <v>74.35</v>
      </c>
      <c r="L20" s="8" t="s">
        <v>48</v>
      </c>
      <c r="M20" s="8" t="s">
        <v>49</v>
      </c>
      <c r="N20" s="8" t="s">
        <v>50</v>
      </c>
      <c r="O20" s="8" t="s">
        <v>112</v>
      </c>
      <c r="P20" s="8" t="s">
        <v>52</v>
      </c>
      <c r="Q20" s="8" t="s">
        <v>52</v>
      </c>
      <c r="R20" s="8" t="s">
        <v>52</v>
      </c>
      <c r="S20" s="8" t="s">
        <v>53</v>
      </c>
      <c r="T20" s="8" t="s">
        <v>141</v>
      </c>
      <c r="U20" s="8" t="s">
        <v>56</v>
      </c>
      <c r="V20" s="8" t="s">
        <v>142</v>
      </c>
      <c r="W20" s="8" t="s">
        <v>143</v>
      </c>
      <c r="X20" s="8" t="s">
        <v>142</v>
      </c>
      <c r="Y20" s="8" t="s">
        <v>144</v>
      </c>
      <c r="Z20" s="8" t="s">
        <v>52</v>
      </c>
      <c r="AA20" s="8" t="s">
        <v>145</v>
      </c>
      <c r="AB20" s="8" t="s">
        <v>146</v>
      </c>
      <c r="AC20" s="8">
        <v>74.35</v>
      </c>
      <c r="AD20" s="8">
        <v>0</v>
      </c>
      <c r="AE20" s="8" t="s">
        <v>61</v>
      </c>
      <c r="AF20" s="8" t="s">
        <v>61</v>
      </c>
      <c r="AG20" s="8">
        <v>74.35</v>
      </c>
      <c r="AH20" s="8">
        <v>74.35</v>
      </c>
      <c r="AI20" s="8">
        <v>0</v>
      </c>
      <c r="AJ20" s="8" t="s">
        <v>147</v>
      </c>
      <c r="AK20" s="8" t="s">
        <v>61</v>
      </c>
      <c r="AL20" s="8" t="s">
        <v>61</v>
      </c>
      <c r="AM20" s="8" t="s">
        <v>61</v>
      </c>
      <c r="AN20" s="17"/>
    </row>
    <row r="21" ht="56" spans="1:40">
      <c r="A21" s="8">
        <v>16</v>
      </c>
      <c r="B21" s="8" t="s">
        <v>41</v>
      </c>
      <c r="C21" s="8" t="s">
        <v>42</v>
      </c>
      <c r="D21" s="8" t="s">
        <v>43</v>
      </c>
      <c r="E21" s="8" t="s">
        <v>137</v>
      </c>
      <c r="F21" s="8" t="s">
        <v>138</v>
      </c>
      <c r="G21" s="8" t="s">
        <v>148</v>
      </c>
      <c r="H21" s="8" t="s">
        <v>149</v>
      </c>
      <c r="I21" s="8" t="s">
        <v>43</v>
      </c>
      <c r="J21" s="8">
        <v>80</v>
      </c>
      <c r="K21" s="8">
        <v>80</v>
      </c>
      <c r="L21" s="8" t="s">
        <v>48</v>
      </c>
      <c r="M21" s="8" t="s">
        <v>49</v>
      </c>
      <c r="N21" s="8" t="s">
        <v>50</v>
      </c>
      <c r="O21" s="8" t="s">
        <v>51</v>
      </c>
      <c r="P21" s="8" t="s">
        <v>52</v>
      </c>
      <c r="Q21" s="8" t="s">
        <v>52</v>
      </c>
      <c r="R21" s="8" t="s">
        <v>52</v>
      </c>
      <c r="S21" s="8" t="s">
        <v>53</v>
      </c>
      <c r="T21" s="8" t="s">
        <v>141</v>
      </c>
      <c r="U21" s="8" t="s">
        <v>150</v>
      </c>
      <c r="V21" s="8" t="s">
        <v>151</v>
      </c>
      <c r="W21" s="8" t="s">
        <v>57</v>
      </c>
      <c r="X21" s="8" t="s">
        <v>151</v>
      </c>
      <c r="Y21" s="8" t="s">
        <v>57</v>
      </c>
      <c r="Z21" s="8" t="s">
        <v>52</v>
      </c>
      <c r="AA21" s="8" t="s">
        <v>58</v>
      </c>
      <c r="AB21" s="8" t="s">
        <v>152</v>
      </c>
      <c r="AC21" s="8">
        <v>79.6</v>
      </c>
      <c r="AD21" s="8">
        <v>0.4</v>
      </c>
      <c r="AE21" s="8" t="s">
        <v>152</v>
      </c>
      <c r="AF21" s="8" t="s">
        <v>59</v>
      </c>
      <c r="AG21" s="8">
        <v>80</v>
      </c>
      <c r="AH21" s="8">
        <v>80</v>
      </c>
      <c r="AI21" s="8">
        <v>0</v>
      </c>
      <c r="AJ21" s="8" t="s">
        <v>147</v>
      </c>
      <c r="AK21" s="8" t="s">
        <v>61</v>
      </c>
      <c r="AL21" s="8" t="s">
        <v>61</v>
      </c>
      <c r="AM21" s="8" t="s">
        <v>61</v>
      </c>
      <c r="AN21" s="17"/>
    </row>
    <row r="22" ht="84" spans="1:40">
      <c r="A22" s="8">
        <v>17</v>
      </c>
      <c r="B22" s="8" t="s">
        <v>41</v>
      </c>
      <c r="C22" s="8" t="s">
        <v>42</v>
      </c>
      <c r="D22" s="8" t="s">
        <v>43</v>
      </c>
      <c r="E22" s="8" t="s">
        <v>153</v>
      </c>
      <c r="F22" s="8" t="s">
        <v>154</v>
      </c>
      <c r="G22" s="8" t="s">
        <v>155</v>
      </c>
      <c r="H22" s="8" t="s">
        <v>156</v>
      </c>
      <c r="I22" s="8" t="s">
        <v>43</v>
      </c>
      <c r="J22" s="8">
        <v>424.82</v>
      </c>
      <c r="K22" s="8">
        <v>424.82</v>
      </c>
      <c r="L22" s="8" t="s">
        <v>48</v>
      </c>
      <c r="M22" s="8" t="s">
        <v>49</v>
      </c>
      <c r="N22" s="8" t="s">
        <v>50</v>
      </c>
      <c r="O22" s="8" t="s">
        <v>51</v>
      </c>
      <c r="P22" s="8" t="s">
        <v>52</v>
      </c>
      <c r="Q22" s="8" t="s">
        <v>52</v>
      </c>
      <c r="R22" s="8" t="s">
        <v>52</v>
      </c>
      <c r="S22" s="8" t="s">
        <v>53</v>
      </c>
      <c r="T22" s="8" t="s">
        <v>157</v>
      </c>
      <c r="U22" s="8" t="s">
        <v>56</v>
      </c>
      <c r="V22" s="8" t="s">
        <v>127</v>
      </c>
      <c r="W22" s="8" t="s">
        <v>158</v>
      </c>
      <c r="X22" s="8" t="s">
        <v>127</v>
      </c>
      <c r="Y22" s="8" t="s">
        <v>158</v>
      </c>
      <c r="Z22" s="8" t="s">
        <v>52</v>
      </c>
      <c r="AA22" s="8" t="s">
        <v>58</v>
      </c>
      <c r="AB22" s="8" t="s">
        <v>66</v>
      </c>
      <c r="AC22" s="8">
        <v>424.82</v>
      </c>
      <c r="AD22" s="8">
        <v>0</v>
      </c>
      <c r="AE22" s="8" t="s">
        <v>66</v>
      </c>
      <c r="AF22" s="8" t="s">
        <v>59</v>
      </c>
      <c r="AG22" s="8">
        <v>424.82</v>
      </c>
      <c r="AH22" s="8">
        <v>424.82</v>
      </c>
      <c r="AI22" s="8">
        <v>0</v>
      </c>
      <c r="AJ22" s="8" t="s">
        <v>84</v>
      </c>
      <c r="AK22" s="8" t="s">
        <v>61</v>
      </c>
      <c r="AL22" s="8" t="s">
        <v>61</v>
      </c>
      <c r="AM22" s="8" t="s">
        <v>61</v>
      </c>
      <c r="AN22" s="17"/>
    </row>
    <row r="23" ht="56" spans="1:40">
      <c r="A23" s="8">
        <v>18</v>
      </c>
      <c r="B23" s="8" t="s">
        <v>41</v>
      </c>
      <c r="C23" s="8" t="s">
        <v>42</v>
      </c>
      <c r="D23" s="8" t="s">
        <v>43</v>
      </c>
      <c r="E23" s="8" t="s">
        <v>159</v>
      </c>
      <c r="F23" s="8" t="s">
        <v>160</v>
      </c>
      <c r="G23" s="8" t="s">
        <v>161</v>
      </c>
      <c r="H23" s="8" t="s">
        <v>162</v>
      </c>
      <c r="I23" s="8" t="s">
        <v>163</v>
      </c>
      <c r="J23" s="8">
        <v>215.62</v>
      </c>
      <c r="K23" s="8">
        <v>215.62</v>
      </c>
      <c r="L23" s="8" t="s">
        <v>48</v>
      </c>
      <c r="M23" s="8" t="s">
        <v>49</v>
      </c>
      <c r="N23" s="8" t="s">
        <v>50</v>
      </c>
      <c r="O23" s="8" t="s">
        <v>51</v>
      </c>
      <c r="P23" s="8" t="s">
        <v>50</v>
      </c>
      <c r="Q23" s="8" t="s">
        <v>52</v>
      </c>
      <c r="R23" s="8" t="s">
        <v>52</v>
      </c>
      <c r="S23" s="8" t="s">
        <v>53</v>
      </c>
      <c r="T23" s="8" t="s">
        <v>164</v>
      </c>
      <c r="U23" s="8" t="s">
        <v>165</v>
      </c>
      <c r="V23" s="8" t="s">
        <v>166</v>
      </c>
      <c r="W23" s="8" t="s">
        <v>167</v>
      </c>
      <c r="X23" s="8" t="s">
        <v>166</v>
      </c>
      <c r="Y23" s="8" t="s">
        <v>167</v>
      </c>
      <c r="Z23" s="8" t="s">
        <v>50</v>
      </c>
      <c r="AA23" s="8" t="s">
        <v>58</v>
      </c>
      <c r="AB23" s="8" t="s">
        <v>168</v>
      </c>
      <c r="AC23" s="8">
        <v>215.62</v>
      </c>
      <c r="AD23" s="8">
        <v>0</v>
      </c>
      <c r="AE23" s="8" t="s">
        <v>65</v>
      </c>
      <c r="AF23" s="8" t="s">
        <v>169</v>
      </c>
      <c r="AG23" s="8">
        <v>215.62</v>
      </c>
      <c r="AH23" s="8">
        <v>215.62</v>
      </c>
      <c r="AI23" s="8">
        <v>0</v>
      </c>
      <c r="AJ23" s="8" t="s">
        <v>170</v>
      </c>
      <c r="AK23" s="8" t="s">
        <v>50</v>
      </c>
      <c r="AL23" s="8" t="s">
        <v>61</v>
      </c>
      <c r="AM23" s="8" t="s">
        <v>61</v>
      </c>
      <c r="AN23" s="17"/>
    </row>
    <row r="24" ht="71" customHeight="1" spans="1:40">
      <c r="A24" s="8">
        <v>19</v>
      </c>
      <c r="B24" s="8" t="s">
        <v>41</v>
      </c>
      <c r="C24" s="8" t="s">
        <v>42</v>
      </c>
      <c r="D24" s="8" t="s">
        <v>43</v>
      </c>
      <c r="E24" s="8" t="s">
        <v>159</v>
      </c>
      <c r="F24" s="8" t="s">
        <v>160</v>
      </c>
      <c r="G24" s="8" t="s">
        <v>171</v>
      </c>
      <c r="H24" s="8" t="s">
        <v>172</v>
      </c>
      <c r="I24" s="8" t="s">
        <v>163</v>
      </c>
      <c r="J24" s="8">
        <v>109.32</v>
      </c>
      <c r="K24" s="8">
        <v>109.32</v>
      </c>
      <c r="L24" s="8" t="s">
        <v>48</v>
      </c>
      <c r="M24" s="8" t="s">
        <v>49</v>
      </c>
      <c r="N24" s="8" t="s">
        <v>50</v>
      </c>
      <c r="O24" s="8" t="s">
        <v>51</v>
      </c>
      <c r="P24" s="8" t="s">
        <v>50</v>
      </c>
      <c r="Q24" s="8" t="s">
        <v>52</v>
      </c>
      <c r="R24" s="8" t="s">
        <v>52</v>
      </c>
      <c r="S24" s="8" t="s">
        <v>53</v>
      </c>
      <c r="T24" s="8" t="s">
        <v>164</v>
      </c>
      <c r="U24" s="8" t="s">
        <v>165</v>
      </c>
      <c r="V24" s="8" t="s">
        <v>166</v>
      </c>
      <c r="W24" s="8" t="s">
        <v>167</v>
      </c>
      <c r="X24" s="8" t="s">
        <v>166</v>
      </c>
      <c r="Y24" s="8" t="s">
        <v>167</v>
      </c>
      <c r="Z24" s="8" t="s">
        <v>50</v>
      </c>
      <c r="AA24" s="8" t="s">
        <v>58</v>
      </c>
      <c r="AB24" s="8" t="s">
        <v>173</v>
      </c>
      <c r="AC24" s="8">
        <v>109.32</v>
      </c>
      <c r="AD24" s="8">
        <v>0</v>
      </c>
      <c r="AE24" s="8" t="s">
        <v>174</v>
      </c>
      <c r="AF24" s="8" t="s">
        <v>169</v>
      </c>
      <c r="AG24" s="8">
        <v>109.32</v>
      </c>
      <c r="AH24" s="8">
        <v>109.32</v>
      </c>
      <c r="AI24" s="8">
        <v>0</v>
      </c>
      <c r="AJ24" s="8" t="s">
        <v>170</v>
      </c>
      <c r="AK24" s="8" t="s">
        <v>50</v>
      </c>
      <c r="AL24" s="8" t="s">
        <v>61</v>
      </c>
      <c r="AM24" s="8" t="s">
        <v>61</v>
      </c>
      <c r="AN24" s="17"/>
    </row>
    <row r="25" ht="68" customHeight="1" spans="1:40">
      <c r="A25" s="8">
        <v>20</v>
      </c>
      <c r="B25" s="8" t="s">
        <v>41</v>
      </c>
      <c r="C25" s="8" t="s">
        <v>42</v>
      </c>
      <c r="D25" s="8" t="s">
        <v>43</v>
      </c>
      <c r="E25" s="8" t="s">
        <v>159</v>
      </c>
      <c r="F25" s="8" t="s">
        <v>160</v>
      </c>
      <c r="G25" s="8" t="s">
        <v>175</v>
      </c>
      <c r="H25" s="8" t="s">
        <v>176</v>
      </c>
      <c r="I25" s="8" t="s">
        <v>177</v>
      </c>
      <c r="J25" s="8">
        <v>406</v>
      </c>
      <c r="K25" s="8" t="s">
        <v>61</v>
      </c>
      <c r="L25" s="8" t="s">
        <v>48</v>
      </c>
      <c r="M25" s="8" t="s">
        <v>49</v>
      </c>
      <c r="N25" s="8" t="s">
        <v>50</v>
      </c>
      <c r="O25" s="8" t="s">
        <v>51</v>
      </c>
      <c r="P25" s="8" t="s">
        <v>50</v>
      </c>
      <c r="Q25" s="8" t="s">
        <v>52</v>
      </c>
      <c r="R25" s="8" t="s">
        <v>52</v>
      </c>
      <c r="S25" s="8" t="s">
        <v>53</v>
      </c>
      <c r="T25" s="8" t="s">
        <v>164</v>
      </c>
      <c r="U25" s="8" t="s">
        <v>165</v>
      </c>
      <c r="V25" s="8" t="s">
        <v>74</v>
      </c>
      <c r="W25" s="8" t="s">
        <v>178</v>
      </c>
      <c r="X25" s="8" t="s">
        <v>74</v>
      </c>
      <c r="Y25" s="8" t="s">
        <v>179</v>
      </c>
      <c r="Z25" s="8" t="s">
        <v>50</v>
      </c>
      <c r="AA25" s="8" t="s">
        <v>58</v>
      </c>
      <c r="AB25" s="8" t="s">
        <v>180</v>
      </c>
      <c r="AC25" s="8">
        <v>406</v>
      </c>
      <c r="AD25" s="8">
        <v>0</v>
      </c>
      <c r="AE25" s="8" t="s">
        <v>181</v>
      </c>
      <c r="AF25" s="8" t="s">
        <v>169</v>
      </c>
      <c r="AG25" s="8">
        <v>406</v>
      </c>
      <c r="AH25" s="8">
        <v>0</v>
      </c>
      <c r="AI25" s="8">
        <v>406</v>
      </c>
      <c r="AJ25" s="8" t="s">
        <v>170</v>
      </c>
      <c r="AK25" s="8" t="s">
        <v>50</v>
      </c>
      <c r="AL25" s="8" t="s">
        <v>61</v>
      </c>
      <c r="AM25" s="8" t="s">
        <v>61</v>
      </c>
      <c r="AN25" s="17"/>
    </row>
    <row r="26" ht="65" customHeight="1" spans="1:40">
      <c r="A26" s="8">
        <v>21</v>
      </c>
      <c r="B26" s="8" t="s">
        <v>41</v>
      </c>
      <c r="C26" s="8" t="s">
        <v>42</v>
      </c>
      <c r="D26" s="8" t="s">
        <v>43</v>
      </c>
      <c r="E26" s="8" t="s">
        <v>159</v>
      </c>
      <c r="F26" s="8" t="s">
        <v>160</v>
      </c>
      <c r="G26" s="8" t="s">
        <v>182</v>
      </c>
      <c r="H26" s="8" t="s">
        <v>183</v>
      </c>
      <c r="I26" s="8" t="s">
        <v>184</v>
      </c>
      <c r="J26" s="8">
        <v>477.5</v>
      </c>
      <c r="K26" s="8">
        <v>30</v>
      </c>
      <c r="L26" s="8" t="s">
        <v>48</v>
      </c>
      <c r="M26" s="8" t="s">
        <v>49</v>
      </c>
      <c r="N26" s="8" t="s">
        <v>50</v>
      </c>
      <c r="O26" s="8" t="s">
        <v>51</v>
      </c>
      <c r="P26" s="8" t="s">
        <v>50</v>
      </c>
      <c r="Q26" s="8" t="s">
        <v>52</v>
      </c>
      <c r="R26" s="8" t="s">
        <v>52</v>
      </c>
      <c r="S26" s="8" t="s">
        <v>53</v>
      </c>
      <c r="T26" s="8" t="s">
        <v>185</v>
      </c>
      <c r="U26" s="8" t="s">
        <v>165</v>
      </c>
      <c r="V26" s="8" t="s">
        <v>186</v>
      </c>
      <c r="W26" s="8" t="s">
        <v>187</v>
      </c>
      <c r="X26" s="8" t="s">
        <v>186</v>
      </c>
      <c r="Y26" s="8" t="s">
        <v>76</v>
      </c>
      <c r="Z26" s="8" t="s">
        <v>50</v>
      </c>
      <c r="AA26" s="8" t="s">
        <v>58</v>
      </c>
      <c r="AB26" s="8" t="s">
        <v>188</v>
      </c>
      <c r="AC26" s="8">
        <v>477.5</v>
      </c>
      <c r="AD26" s="8">
        <v>0</v>
      </c>
      <c r="AE26" s="8" t="s">
        <v>189</v>
      </c>
      <c r="AF26" s="8" t="s">
        <v>169</v>
      </c>
      <c r="AG26" s="8">
        <v>477.5</v>
      </c>
      <c r="AH26" s="8">
        <v>30</v>
      </c>
      <c r="AI26" s="8">
        <v>0</v>
      </c>
      <c r="AJ26" s="8" t="s">
        <v>170</v>
      </c>
      <c r="AK26" s="8" t="s">
        <v>50</v>
      </c>
      <c r="AL26" s="8" t="s">
        <v>61</v>
      </c>
      <c r="AM26" s="8" t="s">
        <v>61</v>
      </c>
      <c r="AN26" s="17"/>
    </row>
    <row r="27" ht="70" spans="1:40">
      <c r="A27" s="8">
        <v>22</v>
      </c>
      <c r="B27" s="8" t="s">
        <v>41</v>
      </c>
      <c r="C27" s="8" t="s">
        <v>42</v>
      </c>
      <c r="D27" s="8" t="s">
        <v>43</v>
      </c>
      <c r="E27" s="8" t="s">
        <v>159</v>
      </c>
      <c r="F27" s="8" t="s">
        <v>160</v>
      </c>
      <c r="G27" s="8" t="s">
        <v>190</v>
      </c>
      <c r="H27" s="8" t="s">
        <v>191</v>
      </c>
      <c r="I27" s="8" t="s">
        <v>192</v>
      </c>
      <c r="J27" s="8">
        <v>100.54</v>
      </c>
      <c r="K27" s="8">
        <v>48.71</v>
      </c>
      <c r="L27" s="8" t="s">
        <v>48</v>
      </c>
      <c r="M27" s="8" t="s">
        <v>49</v>
      </c>
      <c r="N27" s="8" t="s">
        <v>50</v>
      </c>
      <c r="O27" s="8" t="s">
        <v>51</v>
      </c>
      <c r="P27" s="8" t="s">
        <v>50</v>
      </c>
      <c r="Q27" s="8" t="s">
        <v>52</v>
      </c>
      <c r="R27" s="8" t="s">
        <v>52</v>
      </c>
      <c r="S27" s="8" t="s">
        <v>53</v>
      </c>
      <c r="T27" s="8" t="s">
        <v>164</v>
      </c>
      <c r="U27" s="8" t="s">
        <v>165</v>
      </c>
      <c r="V27" s="8" t="s">
        <v>166</v>
      </c>
      <c r="W27" s="8" t="s">
        <v>167</v>
      </c>
      <c r="X27" s="8" t="s">
        <v>166</v>
      </c>
      <c r="Y27" s="8" t="s">
        <v>193</v>
      </c>
      <c r="Z27" s="8" t="s">
        <v>50</v>
      </c>
      <c r="AA27" s="8" t="s">
        <v>58</v>
      </c>
      <c r="AB27" s="8" t="s">
        <v>194</v>
      </c>
      <c r="AC27" s="8">
        <v>100.54</v>
      </c>
      <c r="AD27" s="8">
        <v>0</v>
      </c>
      <c r="AE27" s="8" t="s">
        <v>195</v>
      </c>
      <c r="AF27" s="8" t="s">
        <v>169</v>
      </c>
      <c r="AG27" s="8">
        <v>100.54</v>
      </c>
      <c r="AH27" s="8">
        <v>48.71</v>
      </c>
      <c r="AI27" s="8">
        <v>0</v>
      </c>
      <c r="AJ27" s="8" t="s">
        <v>196</v>
      </c>
      <c r="AK27" s="8" t="s">
        <v>50</v>
      </c>
      <c r="AL27" s="8" t="s">
        <v>61</v>
      </c>
      <c r="AM27" s="8" t="s">
        <v>61</v>
      </c>
      <c r="AN27" s="17"/>
    </row>
    <row r="28" ht="60" customHeight="1" spans="1:40">
      <c r="A28" s="8">
        <v>23</v>
      </c>
      <c r="B28" s="8" t="s">
        <v>41</v>
      </c>
      <c r="C28" s="8" t="s">
        <v>42</v>
      </c>
      <c r="D28" s="8" t="s">
        <v>43</v>
      </c>
      <c r="E28" s="8" t="s">
        <v>197</v>
      </c>
      <c r="F28" s="8" t="s">
        <v>197</v>
      </c>
      <c r="G28" s="8" t="s">
        <v>198</v>
      </c>
      <c r="H28" s="8" t="s">
        <v>199</v>
      </c>
      <c r="I28" s="8" t="s">
        <v>43</v>
      </c>
      <c r="J28" s="8">
        <v>51</v>
      </c>
      <c r="K28" s="8">
        <v>51</v>
      </c>
      <c r="L28" s="8" t="s">
        <v>48</v>
      </c>
      <c r="M28" s="8" t="s">
        <v>49</v>
      </c>
      <c r="N28" s="8" t="s">
        <v>50</v>
      </c>
      <c r="O28" s="8" t="s">
        <v>51</v>
      </c>
      <c r="P28" s="8" t="s">
        <v>52</v>
      </c>
      <c r="Q28" s="8" t="s">
        <v>52</v>
      </c>
      <c r="R28" s="8" t="s">
        <v>52</v>
      </c>
      <c r="S28" s="8" t="s">
        <v>53</v>
      </c>
      <c r="T28" s="12" t="s">
        <v>200</v>
      </c>
      <c r="U28" s="8" t="s">
        <v>201</v>
      </c>
      <c r="V28" s="8" t="s">
        <v>201</v>
      </c>
      <c r="W28" s="8" t="s">
        <v>158</v>
      </c>
      <c r="X28" s="8" t="s">
        <v>201</v>
      </c>
      <c r="Y28" s="8" t="s">
        <v>158</v>
      </c>
      <c r="Z28" s="8" t="s">
        <v>52</v>
      </c>
      <c r="AA28" s="8" t="s">
        <v>61</v>
      </c>
      <c r="AB28" s="8" t="s">
        <v>61</v>
      </c>
      <c r="AC28" s="8" t="s">
        <v>61</v>
      </c>
      <c r="AD28" s="8" t="s">
        <v>61</v>
      </c>
      <c r="AE28" s="8" t="s">
        <v>61</v>
      </c>
      <c r="AF28" s="8" t="s">
        <v>61</v>
      </c>
      <c r="AG28" s="8">
        <v>51</v>
      </c>
      <c r="AH28" s="8">
        <v>51</v>
      </c>
      <c r="AI28" s="8">
        <v>0</v>
      </c>
      <c r="AJ28" s="8" t="s">
        <v>170</v>
      </c>
      <c r="AK28" s="8" t="s">
        <v>61</v>
      </c>
      <c r="AL28" s="8" t="s">
        <v>61</v>
      </c>
      <c r="AM28" s="8" t="s">
        <v>61</v>
      </c>
      <c r="AN28" s="17"/>
    </row>
    <row r="29" ht="60" customHeight="1" spans="1:40">
      <c r="A29" s="8">
        <v>24</v>
      </c>
      <c r="B29" s="8" t="s">
        <v>41</v>
      </c>
      <c r="C29" s="8" t="s">
        <v>42</v>
      </c>
      <c r="D29" s="8" t="s">
        <v>43</v>
      </c>
      <c r="E29" s="8" t="s">
        <v>137</v>
      </c>
      <c r="F29" s="8" t="s">
        <v>138</v>
      </c>
      <c r="G29" s="8" t="s">
        <v>202</v>
      </c>
      <c r="H29" s="8" t="s">
        <v>203</v>
      </c>
      <c r="I29" s="8" t="s">
        <v>43</v>
      </c>
      <c r="J29" s="8">
        <v>83</v>
      </c>
      <c r="K29" s="8">
        <v>83</v>
      </c>
      <c r="L29" s="8" t="s">
        <v>48</v>
      </c>
      <c r="M29" s="8" t="s">
        <v>49</v>
      </c>
      <c r="N29" s="8" t="s">
        <v>50</v>
      </c>
      <c r="O29" s="8" t="s">
        <v>51</v>
      </c>
      <c r="P29" s="8" t="s">
        <v>52</v>
      </c>
      <c r="Q29" s="8" t="s">
        <v>52</v>
      </c>
      <c r="R29" s="8" t="s">
        <v>52</v>
      </c>
      <c r="S29" s="8" t="s">
        <v>53</v>
      </c>
      <c r="T29" s="12" t="s">
        <v>204</v>
      </c>
      <c r="U29" s="8" t="s">
        <v>87</v>
      </c>
      <c r="V29" s="8" t="s">
        <v>205</v>
      </c>
      <c r="W29" s="8" t="s">
        <v>66</v>
      </c>
      <c r="X29" s="8" t="s">
        <v>205</v>
      </c>
      <c r="Y29" s="8" t="s">
        <v>53</v>
      </c>
      <c r="Z29" s="8" t="s">
        <v>52</v>
      </c>
      <c r="AA29" s="8" t="s">
        <v>58</v>
      </c>
      <c r="AB29" s="8" t="s">
        <v>66</v>
      </c>
      <c r="AC29" s="8">
        <v>83</v>
      </c>
      <c r="AD29" s="8">
        <v>0</v>
      </c>
      <c r="AE29" s="8" t="s">
        <v>66</v>
      </c>
      <c r="AF29" s="8" t="s">
        <v>59</v>
      </c>
      <c r="AG29" s="8">
        <v>83</v>
      </c>
      <c r="AH29" s="8">
        <v>83</v>
      </c>
      <c r="AI29" s="8">
        <v>0</v>
      </c>
      <c r="AJ29" s="8" t="s">
        <v>196</v>
      </c>
      <c r="AK29" s="8" t="s">
        <v>61</v>
      </c>
      <c r="AL29" s="8" t="s">
        <v>61</v>
      </c>
      <c r="AM29" s="8" t="s">
        <v>61</v>
      </c>
      <c r="AN29" s="17"/>
    </row>
    <row r="30" ht="30" customHeight="1" spans="1:41">
      <c r="A30" s="13" t="s">
        <v>200</v>
      </c>
      <c r="B30" s="14"/>
      <c r="C30" s="14"/>
      <c r="D30" s="15"/>
      <c r="E30" s="8"/>
      <c r="F30" s="8"/>
      <c r="G30" s="8"/>
      <c r="H30" s="8"/>
      <c r="I30" s="8"/>
      <c r="J30" s="8">
        <f>SUM(J20:J29)</f>
        <v>2022.15</v>
      </c>
      <c r="K30" s="8">
        <f>SUM(K20:K29)</f>
        <v>1116.82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>
        <f t="shared" ref="AC30:AI30" si="3">SUM(AC20:AC29)</f>
        <v>1970.75</v>
      </c>
      <c r="AD30" s="8">
        <f t="shared" si="3"/>
        <v>0.4</v>
      </c>
      <c r="AE30" s="8"/>
      <c r="AF30" s="8"/>
      <c r="AG30" s="8">
        <f t="shared" si="3"/>
        <v>2022.15</v>
      </c>
      <c r="AH30" s="8">
        <f t="shared" si="3"/>
        <v>1116.82</v>
      </c>
      <c r="AI30" s="8">
        <f t="shared" si="3"/>
        <v>406</v>
      </c>
      <c r="AJ30" s="8"/>
      <c r="AK30" s="8"/>
      <c r="AL30" s="8"/>
      <c r="AM30" s="8"/>
      <c r="AN30" s="18">
        <f>AG30/J30</f>
        <v>1</v>
      </c>
      <c r="AO30" s="1">
        <v>1</v>
      </c>
    </row>
    <row r="31" ht="64" customHeight="1" spans="1:40">
      <c r="A31" s="8">
        <v>25</v>
      </c>
      <c r="B31" s="8" t="s">
        <v>41</v>
      </c>
      <c r="C31" s="8" t="s">
        <v>42</v>
      </c>
      <c r="D31" s="8" t="s">
        <v>43</v>
      </c>
      <c r="E31" s="8" t="s">
        <v>153</v>
      </c>
      <c r="F31" s="8" t="s">
        <v>89</v>
      </c>
      <c r="G31" s="8" t="s">
        <v>206</v>
      </c>
      <c r="H31" s="8" t="s">
        <v>207</v>
      </c>
      <c r="I31" s="8" t="s">
        <v>43</v>
      </c>
      <c r="J31" s="8">
        <v>20</v>
      </c>
      <c r="K31" s="8">
        <v>20</v>
      </c>
      <c r="L31" s="8" t="s">
        <v>48</v>
      </c>
      <c r="M31" s="8" t="s">
        <v>49</v>
      </c>
      <c r="N31" s="8" t="s">
        <v>50</v>
      </c>
      <c r="O31" s="8" t="s">
        <v>51</v>
      </c>
      <c r="P31" s="8" t="s">
        <v>52</v>
      </c>
      <c r="Q31" s="8" t="s">
        <v>52</v>
      </c>
      <c r="R31" s="8" t="s">
        <v>52</v>
      </c>
      <c r="S31" s="8" t="s">
        <v>53</v>
      </c>
      <c r="T31" s="8" t="s">
        <v>208</v>
      </c>
      <c r="U31" s="8" t="s">
        <v>209</v>
      </c>
      <c r="V31" s="8" t="s">
        <v>168</v>
      </c>
      <c r="W31" s="8" t="s">
        <v>210</v>
      </c>
      <c r="X31" s="8" t="s">
        <v>209</v>
      </c>
      <c r="Y31" s="8" t="s">
        <v>210</v>
      </c>
      <c r="Z31" s="8" t="s">
        <v>52</v>
      </c>
      <c r="AA31" s="8" t="s">
        <v>58</v>
      </c>
      <c r="AB31" s="8" t="s">
        <v>210</v>
      </c>
      <c r="AC31" s="8">
        <v>20</v>
      </c>
      <c r="AD31" s="8">
        <v>0</v>
      </c>
      <c r="AE31" s="8" t="s">
        <v>106</v>
      </c>
      <c r="AF31" s="8" t="s">
        <v>211</v>
      </c>
      <c r="AG31" s="8">
        <v>20</v>
      </c>
      <c r="AH31" s="8">
        <v>20</v>
      </c>
      <c r="AI31" s="8">
        <v>0</v>
      </c>
      <c r="AJ31" s="8" t="s">
        <v>77</v>
      </c>
      <c r="AK31" s="8" t="s">
        <v>61</v>
      </c>
      <c r="AL31" s="8" t="s">
        <v>61</v>
      </c>
      <c r="AM31" s="8" t="s">
        <v>61</v>
      </c>
      <c r="AN31" s="17"/>
    </row>
    <row r="32" ht="70" customHeight="1" spans="1:40">
      <c r="A32" s="8">
        <v>26</v>
      </c>
      <c r="B32" s="8" t="s">
        <v>41</v>
      </c>
      <c r="C32" s="8" t="s">
        <v>42</v>
      </c>
      <c r="D32" s="8" t="s">
        <v>43</v>
      </c>
      <c r="E32" s="8" t="s">
        <v>44</v>
      </c>
      <c r="F32" s="8" t="s">
        <v>89</v>
      </c>
      <c r="G32" s="8" t="s">
        <v>212</v>
      </c>
      <c r="H32" s="8" t="s">
        <v>213</v>
      </c>
      <c r="I32" s="8" t="s">
        <v>43</v>
      </c>
      <c r="J32" s="8">
        <v>10</v>
      </c>
      <c r="K32" s="8">
        <v>10</v>
      </c>
      <c r="L32" s="8" t="s">
        <v>48</v>
      </c>
      <c r="M32" s="8" t="s">
        <v>49</v>
      </c>
      <c r="N32" s="8" t="s">
        <v>50</v>
      </c>
      <c r="O32" s="8" t="s">
        <v>51</v>
      </c>
      <c r="P32" s="8" t="s">
        <v>52</v>
      </c>
      <c r="Q32" s="8" t="s">
        <v>52</v>
      </c>
      <c r="R32" s="8" t="s">
        <v>52</v>
      </c>
      <c r="S32" s="8" t="s">
        <v>53</v>
      </c>
      <c r="T32" s="8" t="s">
        <v>208</v>
      </c>
      <c r="U32" s="8" t="s">
        <v>209</v>
      </c>
      <c r="V32" s="8" t="s">
        <v>168</v>
      </c>
      <c r="W32" s="8" t="s">
        <v>214</v>
      </c>
      <c r="X32" s="8" t="s">
        <v>210</v>
      </c>
      <c r="Y32" s="8" t="s">
        <v>214</v>
      </c>
      <c r="Z32" s="8" t="s">
        <v>52</v>
      </c>
      <c r="AA32" s="8" t="s">
        <v>58</v>
      </c>
      <c r="AB32" s="8" t="s">
        <v>215</v>
      </c>
      <c r="AC32" s="8">
        <v>10</v>
      </c>
      <c r="AD32" s="8">
        <v>0</v>
      </c>
      <c r="AE32" s="8" t="s">
        <v>216</v>
      </c>
      <c r="AF32" s="8" t="s">
        <v>211</v>
      </c>
      <c r="AG32" s="8">
        <v>10</v>
      </c>
      <c r="AH32" s="8">
        <v>10</v>
      </c>
      <c r="AI32" s="8">
        <v>0</v>
      </c>
      <c r="AJ32" s="8" t="s">
        <v>77</v>
      </c>
      <c r="AK32" s="8" t="s">
        <v>52</v>
      </c>
      <c r="AL32" s="8" t="s">
        <v>61</v>
      </c>
      <c r="AM32" s="8" t="s">
        <v>61</v>
      </c>
      <c r="AN32" s="17"/>
    </row>
    <row r="33" ht="43" customHeight="1" spans="1:41">
      <c r="A33" s="13" t="s">
        <v>217</v>
      </c>
      <c r="B33" s="14"/>
      <c r="C33" s="16"/>
      <c r="D33" s="8"/>
      <c r="E33" s="8"/>
      <c r="F33" s="8"/>
      <c r="G33" s="8"/>
      <c r="H33" s="8"/>
      <c r="I33" s="8"/>
      <c r="J33" s="8">
        <f>SUM(J31:J32)</f>
        <v>30</v>
      </c>
      <c r="K33" s="8">
        <f>SUM(K31:K32)</f>
        <v>30</v>
      </c>
      <c r="L33" s="8"/>
      <c r="M33" s="8"/>
      <c r="N33" s="8"/>
      <c r="O33" s="8"/>
      <c r="P33" s="8"/>
      <c r="Q33" s="8"/>
      <c r="R33" s="8"/>
      <c r="S33" s="8"/>
      <c r="T33" s="8">
        <v>0</v>
      </c>
      <c r="U33" s="8"/>
      <c r="V33" s="8"/>
      <c r="W33" s="8"/>
      <c r="X33" s="8"/>
      <c r="Y33" s="8"/>
      <c r="Z33" s="8"/>
      <c r="AA33" s="8"/>
      <c r="AB33" s="8"/>
      <c r="AC33" s="8">
        <f t="shared" ref="AC33:AI33" si="4">SUM(AC31:AC32)</f>
        <v>30</v>
      </c>
      <c r="AD33" s="8">
        <f t="shared" si="4"/>
        <v>0</v>
      </c>
      <c r="AE33" s="8"/>
      <c r="AF33" s="8"/>
      <c r="AG33" s="8">
        <f t="shared" si="4"/>
        <v>30</v>
      </c>
      <c r="AH33" s="8">
        <f t="shared" si="4"/>
        <v>30</v>
      </c>
      <c r="AI33" s="8">
        <f t="shared" si="4"/>
        <v>0</v>
      </c>
      <c r="AJ33" s="8"/>
      <c r="AK33" s="8"/>
      <c r="AL33" s="8"/>
      <c r="AM33" s="8"/>
      <c r="AN33" s="18">
        <f>AG33/J33</f>
        <v>1</v>
      </c>
      <c r="AO33" s="1">
        <v>1</v>
      </c>
    </row>
    <row r="34" ht="67" customHeight="1" spans="1:40">
      <c r="A34" s="8">
        <v>27</v>
      </c>
      <c r="B34" s="8" t="s">
        <v>41</v>
      </c>
      <c r="C34" s="8" t="s">
        <v>42</v>
      </c>
      <c r="D34" s="8" t="s">
        <v>43</v>
      </c>
      <c r="E34" s="8" t="s">
        <v>159</v>
      </c>
      <c r="F34" s="8" t="s">
        <v>160</v>
      </c>
      <c r="G34" s="8" t="s">
        <v>218</v>
      </c>
      <c r="H34" s="8" t="s">
        <v>219</v>
      </c>
      <c r="I34" s="8" t="s">
        <v>220</v>
      </c>
      <c r="J34" s="8">
        <v>1069.18</v>
      </c>
      <c r="K34" s="8">
        <v>1069.18</v>
      </c>
      <c r="L34" s="8" t="s">
        <v>48</v>
      </c>
      <c r="M34" s="8" t="s">
        <v>49</v>
      </c>
      <c r="N34" s="8" t="s">
        <v>50</v>
      </c>
      <c r="O34" s="8" t="s">
        <v>51</v>
      </c>
      <c r="P34" s="8" t="s">
        <v>50</v>
      </c>
      <c r="Q34" s="8" t="s">
        <v>52</v>
      </c>
      <c r="R34" s="8" t="s">
        <v>52</v>
      </c>
      <c r="S34" s="8" t="s">
        <v>53</v>
      </c>
      <c r="T34" s="8" t="s">
        <v>221</v>
      </c>
      <c r="U34" s="8" t="s">
        <v>92</v>
      </c>
      <c r="V34" s="8" t="s">
        <v>222</v>
      </c>
      <c r="W34" s="8" t="s">
        <v>223</v>
      </c>
      <c r="X34" s="8" t="s">
        <v>224</v>
      </c>
      <c r="Y34" s="8" t="s">
        <v>225</v>
      </c>
      <c r="Z34" s="8" t="s">
        <v>50</v>
      </c>
      <c r="AA34" s="8" t="s">
        <v>58</v>
      </c>
      <c r="AB34" s="8" t="s">
        <v>226</v>
      </c>
      <c r="AC34" s="8">
        <v>1069.18</v>
      </c>
      <c r="AD34" s="8">
        <v>0</v>
      </c>
      <c r="AE34" s="8" t="s">
        <v>61</v>
      </c>
      <c r="AF34" s="8" t="s">
        <v>61</v>
      </c>
      <c r="AG34" s="8">
        <v>1069.18</v>
      </c>
      <c r="AH34" s="8">
        <v>1069.18</v>
      </c>
      <c r="AI34" s="8">
        <v>0</v>
      </c>
      <c r="AJ34" s="8" t="s">
        <v>77</v>
      </c>
      <c r="AK34" s="8" t="s">
        <v>50</v>
      </c>
      <c r="AL34" s="8" t="s">
        <v>61</v>
      </c>
      <c r="AM34" s="8" t="s">
        <v>61</v>
      </c>
      <c r="AN34" s="17"/>
    </row>
    <row r="35" ht="67" customHeight="1" spans="1:40">
      <c r="A35" s="8">
        <v>28</v>
      </c>
      <c r="B35" s="8" t="s">
        <v>41</v>
      </c>
      <c r="C35" s="8" t="s">
        <v>42</v>
      </c>
      <c r="D35" s="8" t="s">
        <v>43</v>
      </c>
      <c r="E35" s="8" t="s">
        <v>227</v>
      </c>
      <c r="F35" s="8" t="s">
        <v>228</v>
      </c>
      <c r="G35" s="8" t="s">
        <v>229</v>
      </c>
      <c r="H35" s="8" t="s">
        <v>230</v>
      </c>
      <c r="I35" s="8" t="s">
        <v>43</v>
      </c>
      <c r="J35" s="8">
        <v>405.1</v>
      </c>
      <c r="K35" s="8" t="s">
        <v>61</v>
      </c>
      <c r="L35" s="8" t="s">
        <v>48</v>
      </c>
      <c r="M35" s="8" t="s">
        <v>49</v>
      </c>
      <c r="N35" s="8" t="s">
        <v>50</v>
      </c>
      <c r="O35" s="8" t="s">
        <v>51</v>
      </c>
      <c r="P35" s="8" t="s">
        <v>50</v>
      </c>
      <c r="Q35" s="8" t="s">
        <v>52</v>
      </c>
      <c r="R35" s="8" t="s">
        <v>52</v>
      </c>
      <c r="S35" s="8" t="s">
        <v>53</v>
      </c>
      <c r="T35" s="8" t="s">
        <v>221</v>
      </c>
      <c r="U35" s="8" t="s">
        <v>231</v>
      </c>
      <c r="V35" s="8" t="s">
        <v>232</v>
      </c>
      <c r="W35" s="8" t="s">
        <v>223</v>
      </c>
      <c r="X35" s="8" t="s">
        <v>232</v>
      </c>
      <c r="Y35" s="8" t="s">
        <v>226</v>
      </c>
      <c r="Z35" s="8" t="s">
        <v>52</v>
      </c>
      <c r="AA35" s="8" t="s">
        <v>58</v>
      </c>
      <c r="AB35" s="8" t="s">
        <v>226</v>
      </c>
      <c r="AC35" s="8">
        <v>405.1</v>
      </c>
      <c r="AD35" s="8">
        <v>0</v>
      </c>
      <c r="AE35" s="8" t="s">
        <v>226</v>
      </c>
      <c r="AF35" s="8" t="s">
        <v>130</v>
      </c>
      <c r="AG35" s="8">
        <v>405.1</v>
      </c>
      <c r="AH35" s="8">
        <v>0</v>
      </c>
      <c r="AI35" s="8">
        <v>405.1</v>
      </c>
      <c r="AJ35" s="8" t="s">
        <v>60</v>
      </c>
      <c r="AK35" s="8" t="s">
        <v>61</v>
      </c>
      <c r="AL35" s="8" t="s">
        <v>61</v>
      </c>
      <c r="AM35" s="8" t="s">
        <v>61</v>
      </c>
      <c r="AN35" s="17"/>
    </row>
    <row r="36" ht="40" customHeight="1" spans="1:41">
      <c r="A36" s="13" t="s">
        <v>233</v>
      </c>
      <c r="B36" s="14"/>
      <c r="C36" s="16"/>
      <c r="D36" s="8"/>
      <c r="E36" s="8"/>
      <c r="F36" s="8"/>
      <c r="G36" s="8"/>
      <c r="H36" s="8"/>
      <c r="I36" s="8"/>
      <c r="J36" s="8">
        <f>SUM(J34:J35)</f>
        <v>1474.28</v>
      </c>
      <c r="K36" s="8">
        <f>SUM(K34:K35)</f>
        <v>1069.18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>
        <f t="shared" ref="AC36:AI36" si="5">SUM(AC34:AC35)</f>
        <v>1474.28</v>
      </c>
      <c r="AD36" s="8">
        <f t="shared" si="5"/>
        <v>0</v>
      </c>
      <c r="AE36" s="8"/>
      <c r="AF36" s="8"/>
      <c r="AG36" s="8">
        <f t="shared" si="5"/>
        <v>1474.28</v>
      </c>
      <c r="AH36" s="8">
        <f t="shared" si="5"/>
        <v>1069.18</v>
      </c>
      <c r="AI36" s="8">
        <f t="shared" si="5"/>
        <v>405.1</v>
      </c>
      <c r="AJ36" s="8"/>
      <c r="AK36" s="8"/>
      <c r="AL36" s="8"/>
      <c r="AM36" s="8"/>
      <c r="AN36" s="18">
        <f>AG36/J36</f>
        <v>1</v>
      </c>
      <c r="AO36" s="1">
        <v>1</v>
      </c>
    </row>
    <row r="37" ht="80" customHeight="1" spans="1:40">
      <c r="A37" s="8">
        <v>29</v>
      </c>
      <c r="B37" s="8" t="s">
        <v>41</v>
      </c>
      <c r="C37" s="8" t="s">
        <v>42</v>
      </c>
      <c r="D37" s="8" t="s">
        <v>43</v>
      </c>
      <c r="E37" s="8" t="s">
        <v>159</v>
      </c>
      <c r="F37" s="8" t="s">
        <v>160</v>
      </c>
      <c r="G37" s="8" t="s">
        <v>234</v>
      </c>
      <c r="H37" s="8" t="s">
        <v>235</v>
      </c>
      <c r="I37" s="8" t="s">
        <v>236</v>
      </c>
      <c r="J37" s="8">
        <v>840</v>
      </c>
      <c r="K37" s="8" t="s">
        <v>61</v>
      </c>
      <c r="L37" s="8" t="s">
        <v>48</v>
      </c>
      <c r="M37" s="8" t="s">
        <v>49</v>
      </c>
      <c r="N37" s="8" t="s">
        <v>50</v>
      </c>
      <c r="O37" s="8" t="s">
        <v>51</v>
      </c>
      <c r="P37" s="8" t="s">
        <v>50</v>
      </c>
      <c r="Q37" s="8" t="s">
        <v>52</v>
      </c>
      <c r="R37" s="8" t="s">
        <v>52</v>
      </c>
      <c r="S37" s="8" t="s">
        <v>53</v>
      </c>
      <c r="T37" s="12" t="s">
        <v>237</v>
      </c>
      <c r="U37" s="8" t="s">
        <v>179</v>
      </c>
      <c r="V37" s="8" t="s">
        <v>115</v>
      </c>
      <c r="W37" s="8" t="s">
        <v>238</v>
      </c>
      <c r="X37" s="8" t="s">
        <v>115</v>
      </c>
      <c r="Y37" s="8" t="s">
        <v>53</v>
      </c>
      <c r="Z37" s="8" t="s">
        <v>50</v>
      </c>
      <c r="AA37" s="8" t="s">
        <v>61</v>
      </c>
      <c r="AB37" s="8" t="s">
        <v>61</v>
      </c>
      <c r="AC37" s="8" t="s">
        <v>61</v>
      </c>
      <c r="AD37" s="8" t="s">
        <v>61</v>
      </c>
      <c r="AE37" s="8" t="s">
        <v>61</v>
      </c>
      <c r="AF37" s="8" t="s">
        <v>61</v>
      </c>
      <c r="AG37" s="8">
        <v>773</v>
      </c>
      <c r="AH37" s="8">
        <v>0</v>
      </c>
      <c r="AI37" s="8">
        <v>773</v>
      </c>
      <c r="AJ37" s="8" t="s">
        <v>77</v>
      </c>
      <c r="AK37" s="8" t="s">
        <v>50</v>
      </c>
      <c r="AL37" s="8" t="s">
        <v>61</v>
      </c>
      <c r="AM37" s="8" t="s">
        <v>61</v>
      </c>
      <c r="AN37" s="17"/>
    </row>
    <row r="38" ht="61" customHeight="1" spans="1:40">
      <c r="A38" s="8">
        <v>30</v>
      </c>
      <c r="B38" s="8" t="s">
        <v>41</v>
      </c>
      <c r="C38" s="8" t="s">
        <v>42</v>
      </c>
      <c r="D38" s="8" t="s">
        <v>43</v>
      </c>
      <c r="E38" s="8" t="s">
        <v>159</v>
      </c>
      <c r="F38" s="8" t="s">
        <v>160</v>
      </c>
      <c r="G38" s="8" t="s">
        <v>239</v>
      </c>
      <c r="H38" s="8" t="s">
        <v>240</v>
      </c>
      <c r="I38" s="8" t="s">
        <v>220</v>
      </c>
      <c r="J38" s="8">
        <v>1554</v>
      </c>
      <c r="K38" s="8" t="s">
        <v>61</v>
      </c>
      <c r="L38" s="8" t="s">
        <v>48</v>
      </c>
      <c r="M38" s="8" t="s">
        <v>49</v>
      </c>
      <c r="N38" s="8" t="s">
        <v>50</v>
      </c>
      <c r="O38" s="8" t="s">
        <v>51</v>
      </c>
      <c r="P38" s="8" t="s">
        <v>50</v>
      </c>
      <c r="Q38" s="8" t="s">
        <v>52</v>
      </c>
      <c r="R38" s="8" t="s">
        <v>52</v>
      </c>
      <c r="S38" s="8" t="s">
        <v>53</v>
      </c>
      <c r="T38" s="8" t="s">
        <v>241</v>
      </c>
      <c r="U38" s="8" t="s">
        <v>242</v>
      </c>
      <c r="V38" s="8" t="s">
        <v>243</v>
      </c>
      <c r="W38" s="8" t="s">
        <v>244</v>
      </c>
      <c r="X38" s="8" t="s">
        <v>243</v>
      </c>
      <c r="Y38" s="8" t="s">
        <v>53</v>
      </c>
      <c r="Z38" s="8" t="s">
        <v>50</v>
      </c>
      <c r="AA38" s="8" t="s">
        <v>61</v>
      </c>
      <c r="AB38" s="8" t="s">
        <v>61</v>
      </c>
      <c r="AC38" s="8" t="s">
        <v>61</v>
      </c>
      <c r="AD38" s="8" t="s">
        <v>61</v>
      </c>
      <c r="AE38" s="8" t="s">
        <v>61</v>
      </c>
      <c r="AF38" s="8" t="s">
        <v>61</v>
      </c>
      <c r="AG38" s="8">
        <v>1430</v>
      </c>
      <c r="AH38" s="8">
        <v>0</v>
      </c>
      <c r="AI38" s="8">
        <v>1430</v>
      </c>
      <c r="AJ38" s="8" t="s">
        <v>84</v>
      </c>
      <c r="AK38" s="8" t="s">
        <v>50</v>
      </c>
      <c r="AL38" s="8" t="s">
        <v>61</v>
      </c>
      <c r="AM38" s="8" t="s">
        <v>61</v>
      </c>
      <c r="AN38" s="17"/>
    </row>
    <row r="39" ht="56" customHeight="1" spans="1:40">
      <c r="A39" s="8">
        <v>31</v>
      </c>
      <c r="B39" s="8" t="s">
        <v>41</v>
      </c>
      <c r="C39" s="8" t="s">
        <v>42</v>
      </c>
      <c r="D39" s="8" t="s">
        <v>43</v>
      </c>
      <c r="E39" s="8" t="s">
        <v>159</v>
      </c>
      <c r="F39" s="8" t="s">
        <v>160</v>
      </c>
      <c r="G39" s="8" t="s">
        <v>245</v>
      </c>
      <c r="H39" s="8" t="s">
        <v>246</v>
      </c>
      <c r="I39" s="8" t="s">
        <v>192</v>
      </c>
      <c r="J39" s="8">
        <v>78</v>
      </c>
      <c r="K39" s="8" t="s">
        <v>61</v>
      </c>
      <c r="L39" s="8" t="s">
        <v>48</v>
      </c>
      <c r="M39" s="8" t="s">
        <v>49</v>
      </c>
      <c r="N39" s="8" t="s">
        <v>50</v>
      </c>
      <c r="O39" s="8" t="s">
        <v>51</v>
      </c>
      <c r="P39" s="8" t="s">
        <v>50</v>
      </c>
      <c r="Q39" s="8" t="s">
        <v>52</v>
      </c>
      <c r="R39" s="8" t="s">
        <v>52</v>
      </c>
      <c r="S39" s="8" t="s">
        <v>53</v>
      </c>
      <c r="T39" s="8" t="s">
        <v>241</v>
      </c>
      <c r="U39" s="8" t="s">
        <v>247</v>
      </c>
      <c r="V39" s="8" t="s">
        <v>120</v>
      </c>
      <c r="W39" s="8" t="s">
        <v>248</v>
      </c>
      <c r="X39" s="8" t="s">
        <v>120</v>
      </c>
      <c r="Y39" s="8" t="s">
        <v>53</v>
      </c>
      <c r="Z39" s="8" t="s">
        <v>50</v>
      </c>
      <c r="AA39" s="8" t="s">
        <v>61</v>
      </c>
      <c r="AB39" s="8" t="s">
        <v>61</v>
      </c>
      <c r="AC39" s="8" t="s">
        <v>61</v>
      </c>
      <c r="AD39" s="8" t="s">
        <v>61</v>
      </c>
      <c r="AE39" s="8" t="s">
        <v>61</v>
      </c>
      <c r="AF39" s="8" t="s">
        <v>61</v>
      </c>
      <c r="AG39" s="8">
        <v>71</v>
      </c>
      <c r="AH39" s="8">
        <v>0</v>
      </c>
      <c r="AI39" s="8">
        <v>71</v>
      </c>
      <c r="AJ39" s="8" t="s">
        <v>77</v>
      </c>
      <c r="AK39" s="8" t="s">
        <v>50</v>
      </c>
      <c r="AL39" s="8" t="s">
        <v>61</v>
      </c>
      <c r="AM39" s="8" t="s">
        <v>61</v>
      </c>
      <c r="AN39" s="17"/>
    </row>
    <row r="40" ht="31" customHeight="1" spans="1:41">
      <c r="A40" s="13" t="s">
        <v>237</v>
      </c>
      <c r="B40" s="14"/>
      <c r="C40" s="16"/>
      <c r="D40" s="8"/>
      <c r="E40" s="8"/>
      <c r="F40" s="8"/>
      <c r="G40" s="8"/>
      <c r="H40" s="8"/>
      <c r="I40" s="8"/>
      <c r="J40" s="8">
        <f>SUM(J37:J39)</f>
        <v>2472</v>
      </c>
      <c r="K40" s="8">
        <f>SUM(K37:K39)</f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>
        <f t="shared" ref="AG40:AI40" si="6">SUM(AG37:AG39)</f>
        <v>2274</v>
      </c>
      <c r="AH40" s="8">
        <f t="shared" si="6"/>
        <v>0</v>
      </c>
      <c r="AI40" s="8">
        <f t="shared" si="6"/>
        <v>2274</v>
      </c>
      <c r="AJ40" s="8"/>
      <c r="AK40" s="8"/>
      <c r="AL40" s="8"/>
      <c r="AM40" s="8"/>
      <c r="AN40" s="18">
        <f>AG40/J40</f>
        <v>0.919902912621359</v>
      </c>
      <c r="AO40" s="1">
        <v>1</v>
      </c>
    </row>
    <row r="41" ht="56" spans="1:40">
      <c r="A41" s="8">
        <v>32</v>
      </c>
      <c r="B41" s="8" t="s">
        <v>41</v>
      </c>
      <c r="C41" s="8" t="s">
        <v>42</v>
      </c>
      <c r="D41" s="8" t="s">
        <v>43</v>
      </c>
      <c r="E41" s="8" t="s">
        <v>159</v>
      </c>
      <c r="F41" s="8" t="s">
        <v>249</v>
      </c>
      <c r="G41" s="8" t="s">
        <v>250</v>
      </c>
      <c r="H41" s="8" t="s">
        <v>251</v>
      </c>
      <c r="I41" s="8" t="s">
        <v>252</v>
      </c>
      <c r="J41" s="8">
        <v>500</v>
      </c>
      <c r="K41" s="8" t="s">
        <v>61</v>
      </c>
      <c r="L41" s="8" t="s">
        <v>48</v>
      </c>
      <c r="M41" s="8" t="s">
        <v>49</v>
      </c>
      <c r="N41" s="8" t="s">
        <v>50</v>
      </c>
      <c r="O41" s="8" t="s">
        <v>51</v>
      </c>
      <c r="P41" s="8" t="s">
        <v>50</v>
      </c>
      <c r="Q41" s="8" t="s">
        <v>50</v>
      </c>
      <c r="R41" s="8" t="s">
        <v>50</v>
      </c>
      <c r="S41" s="8" t="s">
        <v>53</v>
      </c>
      <c r="T41" s="8" t="s">
        <v>253</v>
      </c>
      <c r="U41" s="8" t="s">
        <v>254</v>
      </c>
      <c r="V41" s="8" t="s">
        <v>95</v>
      </c>
      <c r="W41" s="8" t="s">
        <v>66</v>
      </c>
      <c r="X41" s="8" t="s">
        <v>95</v>
      </c>
      <c r="Y41" s="8" t="s">
        <v>106</v>
      </c>
      <c r="Z41" s="8" t="s">
        <v>50</v>
      </c>
      <c r="AA41" s="8" t="s">
        <v>61</v>
      </c>
      <c r="AB41" s="8" t="s">
        <v>61</v>
      </c>
      <c r="AC41" s="8" t="s">
        <v>61</v>
      </c>
      <c r="AD41" s="8" t="s">
        <v>61</v>
      </c>
      <c r="AE41" s="8" t="s">
        <v>61</v>
      </c>
      <c r="AF41" s="8" t="s">
        <v>61</v>
      </c>
      <c r="AG41" s="8">
        <v>500</v>
      </c>
      <c r="AH41" s="8">
        <v>0</v>
      </c>
      <c r="AI41" s="8">
        <v>500</v>
      </c>
      <c r="AJ41" s="8" t="s">
        <v>77</v>
      </c>
      <c r="AK41" s="8" t="s">
        <v>50</v>
      </c>
      <c r="AL41" s="8" t="s">
        <v>61</v>
      </c>
      <c r="AM41" s="8" t="s">
        <v>61</v>
      </c>
      <c r="AN41" s="17"/>
    </row>
    <row r="42" ht="93" customHeight="1" spans="1:40">
      <c r="A42" s="8">
        <v>33</v>
      </c>
      <c r="B42" s="8" t="s">
        <v>41</v>
      </c>
      <c r="C42" s="8" t="s">
        <v>42</v>
      </c>
      <c r="D42" s="8" t="s">
        <v>43</v>
      </c>
      <c r="E42" s="8" t="s">
        <v>159</v>
      </c>
      <c r="F42" s="8" t="s">
        <v>249</v>
      </c>
      <c r="G42" s="8" t="s">
        <v>255</v>
      </c>
      <c r="H42" s="8" t="s">
        <v>256</v>
      </c>
      <c r="I42" s="8" t="s">
        <v>43</v>
      </c>
      <c r="J42" s="8">
        <v>81</v>
      </c>
      <c r="K42" s="8" t="s">
        <v>61</v>
      </c>
      <c r="L42" s="8" t="s">
        <v>48</v>
      </c>
      <c r="M42" s="8" t="s">
        <v>49</v>
      </c>
      <c r="N42" s="8" t="s">
        <v>50</v>
      </c>
      <c r="O42" s="8" t="s">
        <v>51</v>
      </c>
      <c r="P42" s="8" t="s">
        <v>50</v>
      </c>
      <c r="Q42" s="8" t="s">
        <v>50</v>
      </c>
      <c r="R42" s="8" t="s">
        <v>50</v>
      </c>
      <c r="S42" s="8" t="s">
        <v>53</v>
      </c>
      <c r="T42" s="8" t="s">
        <v>253</v>
      </c>
      <c r="U42" s="8" t="s">
        <v>134</v>
      </c>
      <c r="V42" s="8" t="s">
        <v>70</v>
      </c>
      <c r="W42" s="8" t="s">
        <v>57</v>
      </c>
      <c r="X42" s="8" t="s">
        <v>70</v>
      </c>
      <c r="Y42" s="8" t="s">
        <v>57</v>
      </c>
      <c r="Z42" s="8" t="s">
        <v>52</v>
      </c>
      <c r="AA42" s="8" t="s">
        <v>58</v>
      </c>
      <c r="AB42" s="8" t="s">
        <v>257</v>
      </c>
      <c r="AC42" s="8">
        <v>81</v>
      </c>
      <c r="AD42" s="8">
        <v>0</v>
      </c>
      <c r="AE42" s="8" t="s">
        <v>61</v>
      </c>
      <c r="AF42" s="8" t="s">
        <v>61</v>
      </c>
      <c r="AG42" s="8">
        <v>81</v>
      </c>
      <c r="AH42" s="8">
        <v>0</v>
      </c>
      <c r="AI42" s="8">
        <v>81</v>
      </c>
      <c r="AJ42" s="8" t="s">
        <v>77</v>
      </c>
      <c r="AK42" s="8" t="s">
        <v>50</v>
      </c>
      <c r="AL42" s="8" t="s">
        <v>61</v>
      </c>
      <c r="AM42" s="8" t="s">
        <v>61</v>
      </c>
      <c r="AN42" s="17"/>
    </row>
    <row r="43" ht="67" customHeight="1" spans="1:40">
      <c r="A43" s="8">
        <v>34</v>
      </c>
      <c r="B43" s="8" t="s">
        <v>41</v>
      </c>
      <c r="C43" s="8" t="s">
        <v>42</v>
      </c>
      <c r="D43" s="8" t="s">
        <v>43</v>
      </c>
      <c r="E43" s="8" t="s">
        <v>159</v>
      </c>
      <c r="F43" s="8" t="s">
        <v>249</v>
      </c>
      <c r="G43" s="8" t="s">
        <v>258</v>
      </c>
      <c r="H43" s="8" t="s">
        <v>259</v>
      </c>
      <c r="I43" s="8" t="s">
        <v>43</v>
      </c>
      <c r="J43" s="8">
        <v>35</v>
      </c>
      <c r="K43" s="8" t="s">
        <v>61</v>
      </c>
      <c r="L43" s="8" t="s">
        <v>48</v>
      </c>
      <c r="M43" s="8" t="s">
        <v>49</v>
      </c>
      <c r="N43" s="8" t="s">
        <v>50</v>
      </c>
      <c r="O43" s="8" t="s">
        <v>51</v>
      </c>
      <c r="P43" s="8" t="s">
        <v>52</v>
      </c>
      <c r="Q43" s="8" t="s">
        <v>52</v>
      </c>
      <c r="R43" s="8" t="s">
        <v>52</v>
      </c>
      <c r="S43" s="8" t="s">
        <v>53</v>
      </c>
      <c r="T43" s="8" t="s">
        <v>253</v>
      </c>
      <c r="U43" s="8" t="s">
        <v>134</v>
      </c>
      <c r="V43" s="8" t="s">
        <v>260</v>
      </c>
      <c r="W43" s="8" t="s">
        <v>66</v>
      </c>
      <c r="X43" s="8" t="s">
        <v>260</v>
      </c>
      <c r="Y43" s="8" t="s">
        <v>53</v>
      </c>
      <c r="Z43" s="8" t="s">
        <v>50</v>
      </c>
      <c r="AA43" s="8" t="s">
        <v>61</v>
      </c>
      <c r="AB43" s="8" t="s">
        <v>61</v>
      </c>
      <c r="AC43" s="8" t="s">
        <v>61</v>
      </c>
      <c r="AD43" s="8" t="s">
        <v>61</v>
      </c>
      <c r="AE43" s="8" t="s">
        <v>61</v>
      </c>
      <c r="AF43" s="8" t="s">
        <v>61</v>
      </c>
      <c r="AG43" s="8">
        <v>35</v>
      </c>
      <c r="AH43" s="8">
        <v>0</v>
      </c>
      <c r="AI43" s="8">
        <v>35</v>
      </c>
      <c r="AJ43" s="8" t="s">
        <v>77</v>
      </c>
      <c r="AK43" s="8" t="s">
        <v>50</v>
      </c>
      <c r="AL43" s="8" t="s">
        <v>61</v>
      </c>
      <c r="AM43" s="8" t="s">
        <v>61</v>
      </c>
      <c r="AN43" s="17"/>
    </row>
    <row r="44" ht="76" customHeight="1" spans="1:40">
      <c r="A44" s="8">
        <v>35</v>
      </c>
      <c r="B44" s="8" t="s">
        <v>41</v>
      </c>
      <c r="C44" s="8" t="s">
        <v>42</v>
      </c>
      <c r="D44" s="8" t="s">
        <v>43</v>
      </c>
      <c r="E44" s="8" t="s">
        <v>159</v>
      </c>
      <c r="F44" s="8" t="s">
        <v>249</v>
      </c>
      <c r="G44" s="8" t="s">
        <v>261</v>
      </c>
      <c r="H44" s="8" t="s">
        <v>262</v>
      </c>
      <c r="I44" s="8" t="s">
        <v>43</v>
      </c>
      <c r="J44" s="8">
        <v>15</v>
      </c>
      <c r="K44" s="8" t="s">
        <v>61</v>
      </c>
      <c r="L44" s="8" t="s">
        <v>48</v>
      </c>
      <c r="M44" s="8" t="s">
        <v>49</v>
      </c>
      <c r="N44" s="8" t="s">
        <v>50</v>
      </c>
      <c r="O44" s="8" t="s">
        <v>51</v>
      </c>
      <c r="P44" s="8" t="s">
        <v>50</v>
      </c>
      <c r="Q44" s="8" t="s">
        <v>52</v>
      </c>
      <c r="R44" s="8" t="s">
        <v>52</v>
      </c>
      <c r="S44" s="8" t="s">
        <v>53</v>
      </c>
      <c r="T44" s="8" t="s">
        <v>253</v>
      </c>
      <c r="U44" s="8" t="s">
        <v>134</v>
      </c>
      <c r="V44" s="8" t="s">
        <v>260</v>
      </c>
      <c r="W44" s="8" t="s">
        <v>66</v>
      </c>
      <c r="X44" s="8" t="s">
        <v>260</v>
      </c>
      <c r="Y44" s="8" t="s">
        <v>61</v>
      </c>
      <c r="Z44" s="8" t="s">
        <v>50</v>
      </c>
      <c r="AA44" s="8" t="s">
        <v>61</v>
      </c>
      <c r="AB44" s="8" t="s">
        <v>61</v>
      </c>
      <c r="AC44" s="8" t="s">
        <v>61</v>
      </c>
      <c r="AD44" s="8" t="s">
        <v>61</v>
      </c>
      <c r="AE44" s="8" t="s">
        <v>61</v>
      </c>
      <c r="AF44" s="8" t="s">
        <v>61</v>
      </c>
      <c r="AG44" s="8">
        <v>15</v>
      </c>
      <c r="AH44" s="8">
        <v>0</v>
      </c>
      <c r="AI44" s="8">
        <v>15</v>
      </c>
      <c r="AJ44" s="8" t="s">
        <v>77</v>
      </c>
      <c r="AK44" s="8" t="s">
        <v>50</v>
      </c>
      <c r="AL44" s="8" t="s">
        <v>61</v>
      </c>
      <c r="AM44" s="8" t="s">
        <v>61</v>
      </c>
      <c r="AN44" s="17"/>
    </row>
    <row r="45" ht="58" customHeight="1" spans="1:40">
      <c r="A45" s="8">
        <v>36</v>
      </c>
      <c r="B45" s="8" t="s">
        <v>41</v>
      </c>
      <c r="C45" s="8" t="s">
        <v>42</v>
      </c>
      <c r="D45" s="8" t="s">
        <v>43</v>
      </c>
      <c r="E45" s="8" t="s">
        <v>159</v>
      </c>
      <c r="F45" s="8" t="s">
        <v>249</v>
      </c>
      <c r="G45" s="8" t="s">
        <v>263</v>
      </c>
      <c r="H45" s="8" t="s">
        <v>264</v>
      </c>
      <c r="I45" s="8" t="s">
        <v>265</v>
      </c>
      <c r="J45" s="8">
        <v>25</v>
      </c>
      <c r="K45" s="8" t="s">
        <v>61</v>
      </c>
      <c r="L45" s="8" t="s">
        <v>48</v>
      </c>
      <c r="M45" s="8" t="s">
        <v>49</v>
      </c>
      <c r="N45" s="8" t="s">
        <v>50</v>
      </c>
      <c r="O45" s="8" t="s">
        <v>51</v>
      </c>
      <c r="P45" s="8" t="s">
        <v>50</v>
      </c>
      <c r="Q45" s="8" t="s">
        <v>52</v>
      </c>
      <c r="R45" s="8" t="s">
        <v>52</v>
      </c>
      <c r="S45" s="8" t="s">
        <v>53</v>
      </c>
      <c r="T45" s="8" t="s">
        <v>253</v>
      </c>
      <c r="U45" s="8" t="s">
        <v>134</v>
      </c>
      <c r="V45" s="8" t="s">
        <v>65</v>
      </c>
      <c r="W45" s="8" t="s">
        <v>266</v>
      </c>
      <c r="X45" s="8" t="s">
        <v>65</v>
      </c>
      <c r="Y45" s="8" t="s">
        <v>266</v>
      </c>
      <c r="Z45" s="8" t="s">
        <v>50</v>
      </c>
      <c r="AA45" s="8" t="s">
        <v>58</v>
      </c>
      <c r="AB45" s="8" t="s">
        <v>267</v>
      </c>
      <c r="AC45" s="8">
        <v>25</v>
      </c>
      <c r="AD45" s="8">
        <v>0</v>
      </c>
      <c r="AE45" s="8" t="s">
        <v>61</v>
      </c>
      <c r="AF45" s="8" t="s">
        <v>61</v>
      </c>
      <c r="AG45" s="8">
        <v>25</v>
      </c>
      <c r="AH45" s="8">
        <v>0</v>
      </c>
      <c r="AI45" s="8">
        <v>25</v>
      </c>
      <c r="AJ45" s="8" t="s">
        <v>77</v>
      </c>
      <c r="AK45" s="8" t="s">
        <v>50</v>
      </c>
      <c r="AL45" s="8" t="s">
        <v>61</v>
      </c>
      <c r="AM45" s="8" t="s">
        <v>61</v>
      </c>
      <c r="AN45" s="17"/>
    </row>
    <row r="46" ht="61" customHeight="1" spans="1:40">
      <c r="A46" s="8">
        <v>37</v>
      </c>
      <c r="B46" s="8" t="s">
        <v>41</v>
      </c>
      <c r="C46" s="8" t="s">
        <v>42</v>
      </c>
      <c r="D46" s="8" t="s">
        <v>43</v>
      </c>
      <c r="E46" s="8" t="s">
        <v>159</v>
      </c>
      <c r="F46" s="8" t="s">
        <v>249</v>
      </c>
      <c r="G46" s="8" t="s">
        <v>268</v>
      </c>
      <c r="H46" s="8" t="s">
        <v>269</v>
      </c>
      <c r="I46" s="8" t="s">
        <v>270</v>
      </c>
      <c r="J46" s="8">
        <v>15</v>
      </c>
      <c r="K46" s="8" t="s">
        <v>61</v>
      </c>
      <c r="L46" s="8" t="s">
        <v>48</v>
      </c>
      <c r="M46" s="8" t="s">
        <v>49</v>
      </c>
      <c r="N46" s="8" t="s">
        <v>50</v>
      </c>
      <c r="O46" s="8" t="s">
        <v>51</v>
      </c>
      <c r="P46" s="8" t="s">
        <v>50</v>
      </c>
      <c r="Q46" s="8" t="s">
        <v>52</v>
      </c>
      <c r="R46" s="8" t="s">
        <v>52</v>
      </c>
      <c r="S46" s="8" t="s">
        <v>53</v>
      </c>
      <c r="T46" s="8" t="s">
        <v>253</v>
      </c>
      <c r="U46" s="8" t="s">
        <v>134</v>
      </c>
      <c r="V46" s="8" t="s">
        <v>65</v>
      </c>
      <c r="W46" s="8" t="s">
        <v>66</v>
      </c>
      <c r="X46" s="8" t="s">
        <v>65</v>
      </c>
      <c r="Y46" s="8" t="s">
        <v>53</v>
      </c>
      <c r="Z46" s="8" t="s">
        <v>50</v>
      </c>
      <c r="AA46" s="8" t="s">
        <v>61</v>
      </c>
      <c r="AB46" s="8" t="s">
        <v>61</v>
      </c>
      <c r="AC46" s="8" t="s">
        <v>61</v>
      </c>
      <c r="AD46" s="8" t="s">
        <v>61</v>
      </c>
      <c r="AE46" s="8" t="s">
        <v>61</v>
      </c>
      <c r="AF46" s="8" t="s">
        <v>61</v>
      </c>
      <c r="AG46" s="8">
        <v>15</v>
      </c>
      <c r="AH46" s="8">
        <v>0</v>
      </c>
      <c r="AI46" s="8">
        <v>7.97</v>
      </c>
      <c r="AJ46" s="8" t="s">
        <v>60</v>
      </c>
      <c r="AK46" s="8" t="s">
        <v>50</v>
      </c>
      <c r="AL46" s="8" t="s">
        <v>61</v>
      </c>
      <c r="AM46" s="8" t="s">
        <v>61</v>
      </c>
      <c r="AN46" s="17"/>
    </row>
    <row r="47" ht="57" customHeight="1" spans="1:40">
      <c r="A47" s="8">
        <v>38</v>
      </c>
      <c r="B47" s="8" t="s">
        <v>41</v>
      </c>
      <c r="C47" s="8" t="s">
        <v>42</v>
      </c>
      <c r="D47" s="8" t="s">
        <v>43</v>
      </c>
      <c r="E47" s="8" t="s">
        <v>159</v>
      </c>
      <c r="F47" s="8" t="s">
        <v>249</v>
      </c>
      <c r="G47" s="8" t="s">
        <v>271</v>
      </c>
      <c r="H47" s="8" t="s">
        <v>272</v>
      </c>
      <c r="I47" s="8" t="s">
        <v>273</v>
      </c>
      <c r="J47" s="8">
        <v>15</v>
      </c>
      <c r="K47" s="8" t="s">
        <v>61</v>
      </c>
      <c r="L47" s="8" t="s">
        <v>48</v>
      </c>
      <c r="M47" s="8" t="s">
        <v>49</v>
      </c>
      <c r="N47" s="8" t="s">
        <v>50</v>
      </c>
      <c r="O47" s="8" t="s">
        <v>51</v>
      </c>
      <c r="P47" s="8" t="s">
        <v>50</v>
      </c>
      <c r="Q47" s="8" t="s">
        <v>52</v>
      </c>
      <c r="R47" s="8" t="s">
        <v>52</v>
      </c>
      <c r="S47" s="8" t="s">
        <v>53</v>
      </c>
      <c r="T47" s="8" t="s">
        <v>253</v>
      </c>
      <c r="U47" s="8" t="s">
        <v>134</v>
      </c>
      <c r="V47" s="8" t="s">
        <v>65</v>
      </c>
      <c r="W47" s="8" t="s">
        <v>274</v>
      </c>
      <c r="X47" s="8" t="s">
        <v>65</v>
      </c>
      <c r="Y47" s="8" t="s">
        <v>274</v>
      </c>
      <c r="Z47" s="8" t="s">
        <v>50</v>
      </c>
      <c r="AA47" s="8" t="s">
        <v>58</v>
      </c>
      <c r="AB47" s="8" t="s">
        <v>275</v>
      </c>
      <c r="AC47" s="8">
        <v>15</v>
      </c>
      <c r="AD47" s="8">
        <v>0</v>
      </c>
      <c r="AE47" s="8" t="s">
        <v>216</v>
      </c>
      <c r="AF47" s="8" t="s">
        <v>130</v>
      </c>
      <c r="AG47" s="8">
        <v>15</v>
      </c>
      <c r="AH47" s="8">
        <v>0</v>
      </c>
      <c r="AI47" s="8">
        <v>15</v>
      </c>
      <c r="AJ47" s="8" t="s">
        <v>77</v>
      </c>
      <c r="AK47" s="8" t="s">
        <v>50</v>
      </c>
      <c r="AL47" s="8" t="s">
        <v>61</v>
      </c>
      <c r="AM47" s="8" t="s">
        <v>61</v>
      </c>
      <c r="AN47" s="17"/>
    </row>
    <row r="48" ht="78" customHeight="1" spans="1:40">
      <c r="A48" s="8">
        <v>39</v>
      </c>
      <c r="B48" s="8" t="s">
        <v>41</v>
      </c>
      <c r="C48" s="8" t="s">
        <v>42</v>
      </c>
      <c r="D48" s="8" t="s">
        <v>43</v>
      </c>
      <c r="E48" s="8" t="s">
        <v>159</v>
      </c>
      <c r="F48" s="8" t="s">
        <v>249</v>
      </c>
      <c r="G48" s="8" t="s">
        <v>276</v>
      </c>
      <c r="H48" s="8" t="s">
        <v>277</v>
      </c>
      <c r="I48" s="8" t="s">
        <v>278</v>
      </c>
      <c r="J48" s="8">
        <v>15</v>
      </c>
      <c r="K48" s="8" t="s">
        <v>61</v>
      </c>
      <c r="L48" s="8" t="s">
        <v>48</v>
      </c>
      <c r="M48" s="8" t="s">
        <v>49</v>
      </c>
      <c r="N48" s="8" t="s">
        <v>50</v>
      </c>
      <c r="O48" s="8" t="s">
        <v>51</v>
      </c>
      <c r="P48" s="8" t="s">
        <v>50</v>
      </c>
      <c r="Q48" s="8" t="s">
        <v>50</v>
      </c>
      <c r="R48" s="8" t="s">
        <v>50</v>
      </c>
      <c r="S48" s="8" t="s">
        <v>279</v>
      </c>
      <c r="T48" s="8" t="s">
        <v>253</v>
      </c>
      <c r="U48" s="8" t="s">
        <v>134</v>
      </c>
      <c r="V48" s="8" t="s">
        <v>65</v>
      </c>
      <c r="W48" s="8" t="s">
        <v>66</v>
      </c>
      <c r="X48" s="8" t="s">
        <v>65</v>
      </c>
      <c r="Y48" s="8" t="s">
        <v>53</v>
      </c>
      <c r="Z48" s="8" t="s">
        <v>50</v>
      </c>
      <c r="AA48" s="8" t="s">
        <v>61</v>
      </c>
      <c r="AB48" s="8" t="s">
        <v>61</v>
      </c>
      <c r="AC48" s="8" t="s">
        <v>61</v>
      </c>
      <c r="AD48" s="8" t="s">
        <v>61</v>
      </c>
      <c r="AE48" s="8" t="s">
        <v>61</v>
      </c>
      <c r="AF48" s="8" t="s">
        <v>61</v>
      </c>
      <c r="AG48" s="8">
        <v>15</v>
      </c>
      <c r="AH48" s="8">
        <v>0</v>
      </c>
      <c r="AI48" s="8">
        <v>15</v>
      </c>
      <c r="AJ48" s="8" t="s">
        <v>77</v>
      </c>
      <c r="AK48" s="8" t="s">
        <v>50</v>
      </c>
      <c r="AL48" s="8" t="s">
        <v>61</v>
      </c>
      <c r="AM48" s="8" t="s">
        <v>61</v>
      </c>
      <c r="AN48" s="17"/>
    </row>
    <row r="49" ht="92" customHeight="1" spans="1:40">
      <c r="A49" s="8">
        <v>40</v>
      </c>
      <c r="B49" s="8" t="s">
        <v>41</v>
      </c>
      <c r="C49" s="8" t="s">
        <v>42</v>
      </c>
      <c r="D49" s="8" t="s">
        <v>43</v>
      </c>
      <c r="E49" s="8" t="s">
        <v>159</v>
      </c>
      <c r="F49" s="8" t="s">
        <v>249</v>
      </c>
      <c r="G49" s="8" t="s">
        <v>280</v>
      </c>
      <c r="H49" s="8" t="s">
        <v>281</v>
      </c>
      <c r="I49" s="8" t="s">
        <v>99</v>
      </c>
      <c r="J49" s="8">
        <v>84</v>
      </c>
      <c r="K49" s="8">
        <v>84</v>
      </c>
      <c r="L49" s="8" t="s">
        <v>48</v>
      </c>
      <c r="M49" s="8" t="s">
        <v>49</v>
      </c>
      <c r="N49" s="8" t="s">
        <v>50</v>
      </c>
      <c r="O49" s="8" t="s">
        <v>51</v>
      </c>
      <c r="P49" s="8" t="s">
        <v>52</v>
      </c>
      <c r="Q49" s="8" t="s">
        <v>52</v>
      </c>
      <c r="R49" s="8" t="s">
        <v>52</v>
      </c>
      <c r="S49" s="8" t="s">
        <v>53</v>
      </c>
      <c r="T49" s="8" t="s">
        <v>253</v>
      </c>
      <c r="U49" s="8" t="s">
        <v>152</v>
      </c>
      <c r="V49" s="8" t="s">
        <v>168</v>
      </c>
      <c r="W49" s="8" t="s">
        <v>282</v>
      </c>
      <c r="X49" s="8" t="s">
        <v>168</v>
      </c>
      <c r="Y49" s="8" t="s">
        <v>106</v>
      </c>
      <c r="Z49" s="8" t="s">
        <v>50</v>
      </c>
      <c r="AA49" s="8" t="s">
        <v>58</v>
      </c>
      <c r="AB49" s="8" t="s">
        <v>257</v>
      </c>
      <c r="AC49" s="8">
        <v>84</v>
      </c>
      <c r="AD49" s="8">
        <v>0</v>
      </c>
      <c r="AE49" s="8" t="s">
        <v>283</v>
      </c>
      <c r="AF49" s="8" t="s">
        <v>284</v>
      </c>
      <c r="AG49" s="8">
        <v>84</v>
      </c>
      <c r="AH49" s="8">
        <v>84</v>
      </c>
      <c r="AI49" s="8">
        <v>0</v>
      </c>
      <c r="AJ49" s="8" t="s">
        <v>77</v>
      </c>
      <c r="AK49" s="8" t="s">
        <v>50</v>
      </c>
      <c r="AL49" s="8" t="s">
        <v>61</v>
      </c>
      <c r="AM49" s="8" t="s">
        <v>61</v>
      </c>
      <c r="AN49" s="17"/>
    </row>
    <row r="50" ht="30" customHeight="1" spans="1:41">
      <c r="A50" s="13" t="s">
        <v>285</v>
      </c>
      <c r="B50" s="14"/>
      <c r="C50" s="16"/>
      <c r="D50" s="8"/>
      <c r="E50" s="8"/>
      <c r="F50" s="8"/>
      <c r="G50" s="8"/>
      <c r="H50" s="8"/>
      <c r="I50" s="8"/>
      <c r="J50" s="8">
        <f>SUM(J41:J49)</f>
        <v>785</v>
      </c>
      <c r="K50" s="8">
        <f>SUM(K41:K49)</f>
        <v>84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>
        <f t="shared" ref="AC50:AI50" si="7">SUM(AC41:AC49)</f>
        <v>205</v>
      </c>
      <c r="AD50" s="8">
        <f t="shared" si="7"/>
        <v>0</v>
      </c>
      <c r="AE50" s="8"/>
      <c r="AF50" s="8"/>
      <c r="AG50" s="8">
        <f t="shared" si="7"/>
        <v>785</v>
      </c>
      <c r="AH50" s="8">
        <f t="shared" si="7"/>
        <v>84</v>
      </c>
      <c r="AI50" s="8">
        <f t="shared" si="7"/>
        <v>693.97</v>
      </c>
      <c r="AJ50" s="8"/>
      <c r="AK50" s="8"/>
      <c r="AL50" s="8"/>
      <c r="AM50" s="8"/>
      <c r="AN50" s="18">
        <f t="shared" ref="AN50:AN55" si="8">AG50/J50</f>
        <v>1</v>
      </c>
      <c r="AO50" s="1">
        <v>1</v>
      </c>
    </row>
    <row r="51" ht="62" customHeight="1" spans="1:40">
      <c r="A51" s="8">
        <v>41</v>
      </c>
      <c r="B51" s="8" t="s">
        <v>41</v>
      </c>
      <c r="C51" s="8" t="s">
        <v>42</v>
      </c>
      <c r="D51" s="8" t="s">
        <v>43</v>
      </c>
      <c r="E51" s="8" t="s">
        <v>197</v>
      </c>
      <c r="F51" s="8" t="s">
        <v>197</v>
      </c>
      <c r="G51" s="8" t="s">
        <v>286</v>
      </c>
      <c r="H51" s="8" t="s">
        <v>287</v>
      </c>
      <c r="I51" s="8" t="s">
        <v>43</v>
      </c>
      <c r="J51" s="8">
        <v>1.78</v>
      </c>
      <c r="K51" s="8">
        <v>1.78</v>
      </c>
      <c r="L51" s="8" t="s">
        <v>48</v>
      </c>
      <c r="M51" s="8" t="s">
        <v>49</v>
      </c>
      <c r="N51" s="8" t="s">
        <v>50</v>
      </c>
      <c r="O51" s="8" t="s">
        <v>51</v>
      </c>
      <c r="P51" s="8" t="s">
        <v>52</v>
      </c>
      <c r="Q51" s="8" t="s">
        <v>52</v>
      </c>
      <c r="R51" s="8" t="s">
        <v>52</v>
      </c>
      <c r="S51" s="8" t="s">
        <v>279</v>
      </c>
      <c r="T51" s="8" t="s">
        <v>288</v>
      </c>
      <c r="U51" s="8" t="s">
        <v>289</v>
      </c>
      <c r="V51" s="8" t="s">
        <v>290</v>
      </c>
      <c r="W51" s="8" t="s">
        <v>224</v>
      </c>
      <c r="X51" s="8" t="s">
        <v>289</v>
      </c>
      <c r="Y51" s="8" t="s">
        <v>224</v>
      </c>
      <c r="Z51" s="8" t="s">
        <v>52</v>
      </c>
      <c r="AA51" s="8" t="s">
        <v>58</v>
      </c>
      <c r="AB51" s="8" t="s">
        <v>291</v>
      </c>
      <c r="AC51" s="8">
        <v>1.78</v>
      </c>
      <c r="AD51" s="8">
        <v>0</v>
      </c>
      <c r="AE51" s="8" t="s">
        <v>292</v>
      </c>
      <c r="AF51" s="8" t="s">
        <v>293</v>
      </c>
      <c r="AG51" s="8">
        <v>1.78</v>
      </c>
      <c r="AH51" s="8">
        <v>1.78</v>
      </c>
      <c r="AI51" s="8">
        <v>0</v>
      </c>
      <c r="AJ51" s="8" t="s">
        <v>294</v>
      </c>
      <c r="AK51" s="8" t="s">
        <v>61</v>
      </c>
      <c r="AL51" s="8" t="s">
        <v>61</v>
      </c>
      <c r="AM51" s="8" t="s">
        <v>61</v>
      </c>
      <c r="AN51" s="17"/>
    </row>
    <row r="52" ht="52" customHeight="1" spans="1:41">
      <c r="A52" s="13" t="s">
        <v>295</v>
      </c>
      <c r="B52" s="14"/>
      <c r="C52" s="16"/>
      <c r="D52" s="8"/>
      <c r="E52" s="8"/>
      <c r="F52" s="8"/>
      <c r="G52" s="8"/>
      <c r="H52" s="8"/>
      <c r="I52" s="8"/>
      <c r="J52" s="8">
        <f>J51</f>
        <v>1.78</v>
      </c>
      <c r="K52" s="8">
        <f>K51</f>
        <v>1.78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>
        <f t="shared" ref="AC52:AH52" si="9">AC51</f>
        <v>1.78</v>
      </c>
      <c r="AD52" s="8"/>
      <c r="AE52" s="8"/>
      <c r="AF52" s="8"/>
      <c r="AG52" s="8">
        <f t="shared" si="9"/>
        <v>1.78</v>
      </c>
      <c r="AH52" s="8">
        <f t="shared" si="9"/>
        <v>1.78</v>
      </c>
      <c r="AI52" s="8"/>
      <c r="AJ52" s="8"/>
      <c r="AK52" s="8"/>
      <c r="AL52" s="8"/>
      <c r="AM52" s="8"/>
      <c r="AN52" s="18">
        <f t="shared" si="8"/>
        <v>1</v>
      </c>
      <c r="AO52" s="1">
        <v>1</v>
      </c>
    </row>
    <row r="53" ht="42" spans="1:40">
      <c r="A53" s="8">
        <v>42</v>
      </c>
      <c r="B53" s="8" t="s">
        <v>41</v>
      </c>
      <c r="C53" s="8" t="s">
        <v>42</v>
      </c>
      <c r="D53" s="8" t="s">
        <v>43</v>
      </c>
      <c r="E53" s="8" t="s">
        <v>296</v>
      </c>
      <c r="F53" s="8" t="s">
        <v>297</v>
      </c>
      <c r="G53" s="8" t="s">
        <v>298</v>
      </c>
      <c r="H53" s="8" t="s">
        <v>299</v>
      </c>
      <c r="I53" s="8" t="s">
        <v>99</v>
      </c>
      <c r="J53" s="8">
        <v>394</v>
      </c>
      <c r="K53" s="8">
        <v>394</v>
      </c>
      <c r="L53" s="8" t="s">
        <v>48</v>
      </c>
      <c r="M53" s="8" t="s">
        <v>49</v>
      </c>
      <c r="N53" s="8" t="s">
        <v>50</v>
      </c>
      <c r="O53" s="8" t="s">
        <v>51</v>
      </c>
      <c r="P53" s="8" t="s">
        <v>52</v>
      </c>
      <c r="Q53" s="8" t="s">
        <v>52</v>
      </c>
      <c r="R53" s="8" t="s">
        <v>52</v>
      </c>
      <c r="S53" s="8" t="s">
        <v>53</v>
      </c>
      <c r="T53" s="8" t="s">
        <v>300</v>
      </c>
      <c r="U53" s="8" t="s">
        <v>301</v>
      </c>
      <c r="V53" s="8" t="s">
        <v>302</v>
      </c>
      <c r="W53" s="8" t="s">
        <v>303</v>
      </c>
      <c r="X53" s="8" t="s">
        <v>302</v>
      </c>
      <c r="Y53" s="8" t="s">
        <v>303</v>
      </c>
      <c r="Z53" s="8" t="s">
        <v>50</v>
      </c>
      <c r="AA53" s="8" t="s">
        <v>58</v>
      </c>
      <c r="AB53" s="8" t="s">
        <v>120</v>
      </c>
      <c r="AC53" s="8">
        <v>394</v>
      </c>
      <c r="AD53" s="8">
        <v>0</v>
      </c>
      <c r="AE53" s="8" t="s">
        <v>304</v>
      </c>
      <c r="AF53" s="8" t="s">
        <v>130</v>
      </c>
      <c r="AG53" s="8">
        <v>354.6</v>
      </c>
      <c r="AH53" s="8">
        <v>354.6</v>
      </c>
      <c r="AI53" s="8">
        <v>0</v>
      </c>
      <c r="AJ53" s="8" t="s">
        <v>147</v>
      </c>
      <c r="AK53" s="8" t="s">
        <v>61</v>
      </c>
      <c r="AL53" s="8" t="s">
        <v>61</v>
      </c>
      <c r="AM53" s="8" t="s">
        <v>61</v>
      </c>
      <c r="AN53" s="17"/>
    </row>
    <row r="54" ht="74" customHeight="1" spans="1:40">
      <c r="A54" s="8">
        <v>43</v>
      </c>
      <c r="B54" s="8" t="s">
        <v>41</v>
      </c>
      <c r="C54" s="8" t="s">
        <v>42</v>
      </c>
      <c r="D54" s="8" t="s">
        <v>43</v>
      </c>
      <c r="E54" s="8" t="s">
        <v>296</v>
      </c>
      <c r="F54" s="8" t="s">
        <v>297</v>
      </c>
      <c r="G54" s="8" t="s">
        <v>305</v>
      </c>
      <c r="H54" s="8" t="s">
        <v>306</v>
      </c>
      <c r="I54" s="8" t="s">
        <v>99</v>
      </c>
      <c r="J54" s="8">
        <v>36</v>
      </c>
      <c r="K54" s="8">
        <v>36</v>
      </c>
      <c r="L54" s="8" t="s">
        <v>48</v>
      </c>
      <c r="M54" s="8" t="s">
        <v>49</v>
      </c>
      <c r="N54" s="8" t="s">
        <v>50</v>
      </c>
      <c r="O54" s="8" t="s">
        <v>51</v>
      </c>
      <c r="P54" s="8" t="s">
        <v>52</v>
      </c>
      <c r="Q54" s="8" t="s">
        <v>52</v>
      </c>
      <c r="R54" s="8" t="s">
        <v>52</v>
      </c>
      <c r="S54" s="8" t="s">
        <v>53</v>
      </c>
      <c r="T54" s="8" t="s">
        <v>300</v>
      </c>
      <c r="U54" s="8" t="s">
        <v>87</v>
      </c>
      <c r="V54" s="8" t="s">
        <v>181</v>
      </c>
      <c r="W54" s="8" t="s">
        <v>67</v>
      </c>
      <c r="X54" s="8" t="s">
        <v>181</v>
      </c>
      <c r="Y54" s="8" t="s">
        <v>53</v>
      </c>
      <c r="Z54" s="8" t="s">
        <v>52</v>
      </c>
      <c r="AA54" s="8" t="s">
        <v>61</v>
      </c>
      <c r="AB54" s="8" t="s">
        <v>61</v>
      </c>
      <c r="AC54" s="8">
        <v>36</v>
      </c>
      <c r="AD54" s="8" t="s">
        <v>61</v>
      </c>
      <c r="AE54" s="8" t="s">
        <v>61</v>
      </c>
      <c r="AF54" s="8" t="s">
        <v>61</v>
      </c>
      <c r="AG54" s="8">
        <v>36</v>
      </c>
      <c r="AH54" s="8">
        <v>36</v>
      </c>
      <c r="AI54" s="8" t="s">
        <v>61</v>
      </c>
      <c r="AJ54" s="8" t="s">
        <v>77</v>
      </c>
      <c r="AK54" s="8" t="s">
        <v>61</v>
      </c>
      <c r="AL54" s="8" t="s">
        <v>61</v>
      </c>
      <c r="AM54" s="8" t="s">
        <v>61</v>
      </c>
      <c r="AN54" s="17"/>
    </row>
    <row r="55" ht="41" customHeight="1" spans="1:40">
      <c r="A55" s="13" t="s">
        <v>307</v>
      </c>
      <c r="B55" s="14"/>
      <c r="C55" s="16"/>
      <c r="D55" s="8"/>
      <c r="E55" s="8"/>
      <c r="F55" s="8"/>
      <c r="G55" s="8"/>
      <c r="H55" s="8"/>
      <c r="I55" s="8"/>
      <c r="J55" s="8">
        <f>SUM(J53:J54)</f>
        <v>430</v>
      </c>
      <c r="K55" s="8">
        <f>SUM(K53:K54)</f>
        <v>430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>
        <f t="shared" ref="AC55:AI55" si="10">SUM(AC53:AC54)</f>
        <v>430</v>
      </c>
      <c r="AD55" s="8">
        <f t="shared" si="10"/>
        <v>0</v>
      </c>
      <c r="AE55" s="8"/>
      <c r="AF55" s="8"/>
      <c r="AG55" s="8">
        <f t="shared" si="10"/>
        <v>390.6</v>
      </c>
      <c r="AH55" s="8">
        <f t="shared" si="10"/>
        <v>390.6</v>
      </c>
      <c r="AI55" s="8">
        <f t="shared" si="10"/>
        <v>0</v>
      </c>
      <c r="AJ55" s="8"/>
      <c r="AK55" s="8"/>
      <c r="AL55" s="8"/>
      <c r="AM55" s="8"/>
      <c r="AN55" s="18">
        <f t="shared" si="8"/>
        <v>0.908372093023256</v>
      </c>
    </row>
    <row r="56" ht="42" spans="1:40">
      <c r="A56" s="8">
        <v>44</v>
      </c>
      <c r="B56" s="8" t="s">
        <v>41</v>
      </c>
      <c r="C56" s="8" t="s">
        <v>42</v>
      </c>
      <c r="D56" s="8" t="s">
        <v>43</v>
      </c>
      <c r="E56" s="8" t="s">
        <v>159</v>
      </c>
      <c r="F56" s="8" t="s">
        <v>160</v>
      </c>
      <c r="G56" s="8" t="s">
        <v>308</v>
      </c>
      <c r="H56" s="8" t="s">
        <v>309</v>
      </c>
      <c r="I56" s="8" t="s">
        <v>80</v>
      </c>
      <c r="J56" s="8">
        <v>79</v>
      </c>
      <c r="K56" s="8">
        <v>79</v>
      </c>
      <c r="L56" s="8" t="s">
        <v>48</v>
      </c>
      <c r="M56" s="8" t="s">
        <v>49</v>
      </c>
      <c r="N56" s="8" t="s">
        <v>50</v>
      </c>
      <c r="O56" s="8" t="s">
        <v>51</v>
      </c>
      <c r="P56" s="8" t="s">
        <v>52</v>
      </c>
      <c r="Q56" s="8" t="s">
        <v>52</v>
      </c>
      <c r="R56" s="8" t="s">
        <v>52</v>
      </c>
      <c r="S56" s="8" t="s">
        <v>53</v>
      </c>
      <c r="T56" s="8" t="s">
        <v>310</v>
      </c>
      <c r="U56" s="8" t="s">
        <v>311</v>
      </c>
      <c r="V56" s="8" t="s">
        <v>205</v>
      </c>
      <c r="W56" s="8" t="s">
        <v>312</v>
      </c>
      <c r="X56" s="8" t="s">
        <v>205</v>
      </c>
      <c r="Y56" s="8" t="s">
        <v>312</v>
      </c>
      <c r="Z56" s="8" t="s">
        <v>50</v>
      </c>
      <c r="AA56" s="8" t="s">
        <v>61</v>
      </c>
      <c r="AB56" s="8" t="s">
        <v>61</v>
      </c>
      <c r="AC56" s="8" t="s">
        <v>61</v>
      </c>
      <c r="AD56" s="8" t="s">
        <v>61</v>
      </c>
      <c r="AE56" s="8" t="s">
        <v>61</v>
      </c>
      <c r="AF56" s="8" t="s">
        <v>61</v>
      </c>
      <c r="AG56" s="8">
        <v>79</v>
      </c>
      <c r="AH56" s="8">
        <v>79</v>
      </c>
      <c r="AI56" s="8">
        <v>0</v>
      </c>
      <c r="AJ56" s="8" t="s">
        <v>60</v>
      </c>
      <c r="AK56" s="8" t="s">
        <v>50</v>
      </c>
      <c r="AL56" s="8" t="s">
        <v>61</v>
      </c>
      <c r="AM56" s="8" t="s">
        <v>61</v>
      </c>
      <c r="AN56" s="17"/>
    </row>
    <row r="57" ht="56" spans="1:40">
      <c r="A57" s="8">
        <v>45</v>
      </c>
      <c r="B57" s="8" t="s">
        <v>41</v>
      </c>
      <c r="C57" s="8" t="s">
        <v>42</v>
      </c>
      <c r="D57" s="8" t="s">
        <v>43</v>
      </c>
      <c r="E57" s="8" t="s">
        <v>159</v>
      </c>
      <c r="F57" s="8" t="s">
        <v>160</v>
      </c>
      <c r="G57" s="8" t="s">
        <v>313</v>
      </c>
      <c r="H57" s="8" t="s">
        <v>314</v>
      </c>
      <c r="I57" s="8" t="s">
        <v>315</v>
      </c>
      <c r="J57" s="8">
        <v>20</v>
      </c>
      <c r="K57" s="8">
        <v>20</v>
      </c>
      <c r="L57" s="8" t="s">
        <v>48</v>
      </c>
      <c r="M57" s="8" t="s">
        <v>49</v>
      </c>
      <c r="N57" s="8" t="s">
        <v>50</v>
      </c>
      <c r="O57" s="8" t="s">
        <v>51</v>
      </c>
      <c r="P57" s="8" t="s">
        <v>52</v>
      </c>
      <c r="Q57" s="8" t="s">
        <v>52</v>
      </c>
      <c r="R57" s="8" t="s">
        <v>52</v>
      </c>
      <c r="S57" s="8" t="s">
        <v>53</v>
      </c>
      <c r="T57" s="8" t="s">
        <v>310</v>
      </c>
      <c r="U57" s="8" t="s">
        <v>96</v>
      </c>
      <c r="V57" s="8" t="s">
        <v>316</v>
      </c>
      <c r="W57" s="8" t="s">
        <v>317</v>
      </c>
      <c r="X57" s="8" t="s">
        <v>316</v>
      </c>
      <c r="Y57" s="8" t="s">
        <v>53</v>
      </c>
      <c r="Z57" s="8" t="s">
        <v>52</v>
      </c>
      <c r="AA57" s="8" t="s">
        <v>61</v>
      </c>
      <c r="AB57" s="8" t="s">
        <v>61</v>
      </c>
      <c r="AC57" s="8" t="s">
        <v>61</v>
      </c>
      <c r="AD57" s="8" t="s">
        <v>61</v>
      </c>
      <c r="AE57" s="8" t="s">
        <v>61</v>
      </c>
      <c r="AF57" s="8" t="s">
        <v>61</v>
      </c>
      <c r="AG57" s="8" t="s">
        <v>61</v>
      </c>
      <c r="AH57" s="8" t="s">
        <v>61</v>
      </c>
      <c r="AI57" s="8" t="s">
        <v>61</v>
      </c>
      <c r="AJ57" s="8" t="s">
        <v>60</v>
      </c>
      <c r="AK57" s="8" t="s">
        <v>50</v>
      </c>
      <c r="AL57" s="8" t="s">
        <v>61</v>
      </c>
      <c r="AM57" s="8" t="s">
        <v>61</v>
      </c>
      <c r="AN57" s="17"/>
    </row>
    <row r="58" ht="42" spans="1:40">
      <c r="A58" s="8">
        <v>46</v>
      </c>
      <c r="B58" s="8" t="s">
        <v>41</v>
      </c>
      <c r="C58" s="8" t="s">
        <v>42</v>
      </c>
      <c r="D58" s="8" t="s">
        <v>43</v>
      </c>
      <c r="E58" s="8" t="s">
        <v>159</v>
      </c>
      <c r="F58" s="8" t="s">
        <v>89</v>
      </c>
      <c r="G58" s="8" t="s">
        <v>318</v>
      </c>
      <c r="H58" s="8" t="s">
        <v>319</v>
      </c>
      <c r="I58" s="8" t="s">
        <v>80</v>
      </c>
      <c r="J58" s="8">
        <v>120</v>
      </c>
      <c r="K58" s="8">
        <v>120</v>
      </c>
      <c r="L58" s="8" t="s">
        <v>48</v>
      </c>
      <c r="M58" s="8" t="s">
        <v>49</v>
      </c>
      <c r="N58" s="8" t="s">
        <v>50</v>
      </c>
      <c r="O58" s="8" t="s">
        <v>51</v>
      </c>
      <c r="P58" s="8" t="s">
        <v>52</v>
      </c>
      <c r="Q58" s="8" t="s">
        <v>52</v>
      </c>
      <c r="R58" s="8" t="s">
        <v>52</v>
      </c>
      <c r="S58" s="8" t="s">
        <v>53</v>
      </c>
      <c r="T58" s="8" t="s">
        <v>310</v>
      </c>
      <c r="U58" s="8" t="s">
        <v>320</v>
      </c>
      <c r="V58" s="8" t="s">
        <v>321</v>
      </c>
      <c r="W58" s="8" t="s">
        <v>88</v>
      </c>
      <c r="X58" s="8" t="s">
        <v>321</v>
      </c>
      <c r="Y58" s="8" t="s">
        <v>88</v>
      </c>
      <c r="Z58" s="8" t="s">
        <v>50</v>
      </c>
      <c r="AA58" s="8" t="s">
        <v>61</v>
      </c>
      <c r="AB58" s="8" t="s">
        <v>61</v>
      </c>
      <c r="AC58" s="8" t="s">
        <v>61</v>
      </c>
      <c r="AD58" s="8" t="s">
        <v>61</v>
      </c>
      <c r="AE58" s="8" t="s">
        <v>61</v>
      </c>
      <c r="AF58" s="8" t="s">
        <v>61</v>
      </c>
      <c r="AG58" s="8">
        <v>120</v>
      </c>
      <c r="AH58" s="8">
        <v>120</v>
      </c>
      <c r="AI58" s="8">
        <v>0</v>
      </c>
      <c r="AJ58" s="8" t="s">
        <v>60</v>
      </c>
      <c r="AK58" s="8" t="s">
        <v>50</v>
      </c>
      <c r="AL58" s="8" t="s">
        <v>61</v>
      </c>
      <c r="AM58" s="8" t="s">
        <v>61</v>
      </c>
      <c r="AN58" s="17"/>
    </row>
    <row r="59" ht="42" spans="1:40">
      <c r="A59" s="8">
        <v>47</v>
      </c>
      <c r="B59" s="8" t="s">
        <v>41</v>
      </c>
      <c r="C59" s="8" t="s">
        <v>42</v>
      </c>
      <c r="D59" s="8" t="s">
        <v>43</v>
      </c>
      <c r="E59" s="8" t="s">
        <v>159</v>
      </c>
      <c r="F59" s="8" t="s">
        <v>89</v>
      </c>
      <c r="G59" s="8" t="s">
        <v>322</v>
      </c>
      <c r="H59" s="8" t="s">
        <v>323</v>
      </c>
      <c r="I59" s="8" t="s">
        <v>80</v>
      </c>
      <c r="J59" s="8">
        <v>35</v>
      </c>
      <c r="K59" s="8">
        <v>35</v>
      </c>
      <c r="L59" s="8" t="s">
        <v>48</v>
      </c>
      <c r="M59" s="8" t="s">
        <v>49</v>
      </c>
      <c r="N59" s="8" t="s">
        <v>50</v>
      </c>
      <c r="O59" s="8" t="s">
        <v>51</v>
      </c>
      <c r="P59" s="8" t="s">
        <v>52</v>
      </c>
      <c r="Q59" s="8" t="s">
        <v>52</v>
      </c>
      <c r="R59" s="8" t="s">
        <v>52</v>
      </c>
      <c r="S59" s="8" t="s">
        <v>53</v>
      </c>
      <c r="T59" s="8" t="s">
        <v>310</v>
      </c>
      <c r="U59" s="8" t="s">
        <v>324</v>
      </c>
      <c r="V59" s="8" t="s">
        <v>205</v>
      </c>
      <c r="W59" s="8" t="s">
        <v>312</v>
      </c>
      <c r="X59" s="8" t="s">
        <v>205</v>
      </c>
      <c r="Y59" s="8" t="s">
        <v>312</v>
      </c>
      <c r="Z59" s="8" t="s">
        <v>50</v>
      </c>
      <c r="AA59" s="8" t="s">
        <v>61</v>
      </c>
      <c r="AB59" s="8" t="s">
        <v>61</v>
      </c>
      <c r="AC59" s="8" t="s">
        <v>61</v>
      </c>
      <c r="AD59" s="8" t="s">
        <v>61</v>
      </c>
      <c r="AE59" s="8" t="s">
        <v>61</v>
      </c>
      <c r="AF59" s="8" t="s">
        <v>61</v>
      </c>
      <c r="AG59" s="8">
        <v>20</v>
      </c>
      <c r="AH59" s="8">
        <v>20</v>
      </c>
      <c r="AI59" s="8">
        <v>0</v>
      </c>
      <c r="AJ59" s="8" t="s">
        <v>60</v>
      </c>
      <c r="AK59" s="8" t="s">
        <v>50</v>
      </c>
      <c r="AL59" s="8" t="s">
        <v>61</v>
      </c>
      <c r="AM59" s="8" t="s">
        <v>61</v>
      </c>
      <c r="AN59" s="17"/>
    </row>
    <row r="60" ht="42" spans="1:40">
      <c r="A60" s="8">
        <v>48</v>
      </c>
      <c r="B60" s="8" t="s">
        <v>41</v>
      </c>
      <c r="C60" s="8" t="s">
        <v>42</v>
      </c>
      <c r="D60" s="8" t="s">
        <v>43</v>
      </c>
      <c r="E60" s="8" t="s">
        <v>159</v>
      </c>
      <c r="F60" s="8" t="s">
        <v>249</v>
      </c>
      <c r="G60" s="8" t="s">
        <v>325</v>
      </c>
      <c r="H60" s="8" t="s">
        <v>326</v>
      </c>
      <c r="I60" s="8" t="s">
        <v>327</v>
      </c>
      <c r="J60" s="8">
        <v>5</v>
      </c>
      <c r="K60" s="8" t="s">
        <v>61</v>
      </c>
      <c r="L60" s="8" t="s">
        <v>48</v>
      </c>
      <c r="M60" s="8" t="s">
        <v>49</v>
      </c>
      <c r="N60" s="8" t="s">
        <v>50</v>
      </c>
      <c r="O60" s="8" t="s">
        <v>51</v>
      </c>
      <c r="P60" s="8" t="s">
        <v>50</v>
      </c>
      <c r="Q60" s="8" t="s">
        <v>52</v>
      </c>
      <c r="R60" s="8" t="s">
        <v>52</v>
      </c>
      <c r="S60" s="8" t="s">
        <v>53</v>
      </c>
      <c r="T60" s="8" t="s">
        <v>310</v>
      </c>
      <c r="U60" s="8" t="s">
        <v>64</v>
      </c>
      <c r="V60" s="8" t="s">
        <v>95</v>
      </c>
      <c r="W60" s="8" t="s">
        <v>57</v>
      </c>
      <c r="X60" s="8" t="s">
        <v>95</v>
      </c>
      <c r="Y60" s="8" t="s">
        <v>57</v>
      </c>
      <c r="Z60" s="8" t="s">
        <v>50</v>
      </c>
      <c r="AA60" s="8" t="s">
        <v>58</v>
      </c>
      <c r="AB60" s="8" t="s">
        <v>328</v>
      </c>
      <c r="AC60" s="8">
        <v>5</v>
      </c>
      <c r="AD60" s="8">
        <v>0</v>
      </c>
      <c r="AE60" s="8" t="s">
        <v>329</v>
      </c>
      <c r="AF60" s="8" t="s">
        <v>130</v>
      </c>
      <c r="AG60" s="8">
        <v>5</v>
      </c>
      <c r="AH60" s="8">
        <v>0</v>
      </c>
      <c r="AI60" s="8">
        <v>5</v>
      </c>
      <c r="AJ60" s="8" t="s">
        <v>60</v>
      </c>
      <c r="AK60" s="8" t="s">
        <v>50</v>
      </c>
      <c r="AL60" s="8" t="s">
        <v>61</v>
      </c>
      <c r="AM60" s="8" t="s">
        <v>61</v>
      </c>
      <c r="AN60" s="17"/>
    </row>
    <row r="61" ht="42" spans="1:40">
      <c r="A61" s="8">
        <v>49</v>
      </c>
      <c r="B61" s="8" t="s">
        <v>41</v>
      </c>
      <c r="C61" s="8" t="s">
        <v>42</v>
      </c>
      <c r="D61" s="8" t="s">
        <v>43</v>
      </c>
      <c r="E61" s="8" t="s">
        <v>159</v>
      </c>
      <c r="F61" s="8" t="s">
        <v>249</v>
      </c>
      <c r="G61" s="8" t="s">
        <v>330</v>
      </c>
      <c r="H61" s="8" t="s">
        <v>331</v>
      </c>
      <c r="I61" s="8" t="s">
        <v>332</v>
      </c>
      <c r="J61" s="8">
        <v>37.5</v>
      </c>
      <c r="K61" s="8" t="s">
        <v>61</v>
      </c>
      <c r="L61" s="8" t="s">
        <v>48</v>
      </c>
      <c r="M61" s="8" t="s">
        <v>49</v>
      </c>
      <c r="N61" s="8" t="s">
        <v>50</v>
      </c>
      <c r="O61" s="8" t="s">
        <v>51</v>
      </c>
      <c r="P61" s="8" t="s">
        <v>52</v>
      </c>
      <c r="Q61" s="8" t="s">
        <v>52</v>
      </c>
      <c r="R61" s="8" t="s">
        <v>52</v>
      </c>
      <c r="S61" s="8" t="s">
        <v>53</v>
      </c>
      <c r="T61" s="8" t="s">
        <v>310</v>
      </c>
      <c r="U61" s="8" t="s">
        <v>64</v>
      </c>
      <c r="V61" s="8" t="s">
        <v>95</v>
      </c>
      <c r="W61" s="8" t="s">
        <v>57</v>
      </c>
      <c r="X61" s="8" t="s">
        <v>95</v>
      </c>
      <c r="Y61" s="8" t="s">
        <v>57</v>
      </c>
      <c r="Z61" s="8" t="s">
        <v>50</v>
      </c>
      <c r="AA61" s="8" t="s">
        <v>58</v>
      </c>
      <c r="AB61" s="8" t="s">
        <v>328</v>
      </c>
      <c r="AC61" s="8">
        <v>37.5</v>
      </c>
      <c r="AD61" s="8">
        <v>0</v>
      </c>
      <c r="AE61" s="8" t="s">
        <v>329</v>
      </c>
      <c r="AF61" s="8" t="s">
        <v>130</v>
      </c>
      <c r="AG61" s="8">
        <v>37.5</v>
      </c>
      <c r="AH61" s="8">
        <v>0</v>
      </c>
      <c r="AI61" s="8">
        <v>37.5</v>
      </c>
      <c r="AJ61" s="8" t="s">
        <v>60</v>
      </c>
      <c r="AK61" s="8" t="s">
        <v>50</v>
      </c>
      <c r="AL61" s="8" t="s">
        <v>61</v>
      </c>
      <c r="AM61" s="8" t="s">
        <v>61</v>
      </c>
      <c r="AN61" s="17"/>
    </row>
    <row r="62" ht="28" customHeight="1" spans="1:40">
      <c r="A62" s="13" t="s">
        <v>333</v>
      </c>
      <c r="B62" s="14"/>
      <c r="C62" s="16"/>
      <c r="D62" s="8"/>
      <c r="E62" s="8"/>
      <c r="F62" s="8"/>
      <c r="G62" s="8"/>
      <c r="H62" s="8"/>
      <c r="I62" s="8"/>
      <c r="J62" s="8">
        <f>SUM(J56:J61)</f>
        <v>296.5</v>
      </c>
      <c r="K62" s="8">
        <f>SUM(K56:K61)</f>
        <v>254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>
        <f t="shared" ref="AC62:AI62" si="11">SUM(AC56:AC61)</f>
        <v>42.5</v>
      </c>
      <c r="AD62" s="8"/>
      <c r="AE62" s="8"/>
      <c r="AF62" s="8"/>
      <c r="AG62" s="8">
        <f t="shared" si="11"/>
        <v>261.5</v>
      </c>
      <c r="AH62" s="8">
        <f t="shared" si="11"/>
        <v>219</v>
      </c>
      <c r="AI62" s="8">
        <f t="shared" si="11"/>
        <v>42.5</v>
      </c>
      <c r="AJ62" s="8"/>
      <c r="AK62" s="8"/>
      <c r="AL62" s="8"/>
      <c r="AM62" s="8"/>
      <c r="AN62" s="18">
        <f>AG62/J62</f>
        <v>0.881956155143339</v>
      </c>
    </row>
    <row r="63" ht="84" spans="1:40">
      <c r="A63" s="8">
        <v>50</v>
      </c>
      <c r="B63" s="8" t="s">
        <v>41</v>
      </c>
      <c r="C63" s="8" t="s">
        <v>42</v>
      </c>
      <c r="D63" s="8" t="s">
        <v>43</v>
      </c>
      <c r="E63" s="8" t="s">
        <v>159</v>
      </c>
      <c r="F63" s="8" t="s">
        <v>89</v>
      </c>
      <c r="G63" s="8" t="s">
        <v>334</v>
      </c>
      <c r="H63" s="8" t="s">
        <v>335</v>
      </c>
      <c r="I63" s="8" t="s">
        <v>220</v>
      </c>
      <c r="J63" s="8">
        <v>60</v>
      </c>
      <c r="K63" s="8">
        <v>60</v>
      </c>
      <c r="L63" s="8" t="s">
        <v>48</v>
      </c>
      <c r="M63" s="8" t="s">
        <v>49</v>
      </c>
      <c r="N63" s="8" t="s">
        <v>50</v>
      </c>
      <c r="O63" s="8" t="s">
        <v>51</v>
      </c>
      <c r="P63" s="8" t="s">
        <v>50</v>
      </c>
      <c r="Q63" s="8" t="s">
        <v>52</v>
      </c>
      <c r="R63" s="8" t="s">
        <v>52</v>
      </c>
      <c r="S63" s="8" t="s">
        <v>53</v>
      </c>
      <c r="T63" s="8" t="s">
        <v>336</v>
      </c>
      <c r="U63" s="8" t="s">
        <v>106</v>
      </c>
      <c r="V63" s="8" t="s">
        <v>88</v>
      </c>
      <c r="W63" s="8" t="s">
        <v>337</v>
      </c>
      <c r="X63" s="8" t="s">
        <v>88</v>
      </c>
      <c r="Y63" s="8" t="s">
        <v>337</v>
      </c>
      <c r="Z63" s="8" t="s">
        <v>50</v>
      </c>
      <c r="AA63" s="8" t="s">
        <v>61</v>
      </c>
      <c r="AB63" s="8" t="s">
        <v>61</v>
      </c>
      <c r="AC63" s="8" t="s">
        <v>61</v>
      </c>
      <c r="AD63" s="8" t="s">
        <v>61</v>
      </c>
      <c r="AE63" s="8" t="s">
        <v>61</v>
      </c>
      <c r="AF63" s="8" t="s">
        <v>61</v>
      </c>
      <c r="AG63" s="8">
        <v>60</v>
      </c>
      <c r="AH63" s="8">
        <v>60</v>
      </c>
      <c r="AI63" s="8">
        <v>0</v>
      </c>
      <c r="AJ63" s="8" t="s">
        <v>60</v>
      </c>
      <c r="AK63" s="8" t="s">
        <v>50</v>
      </c>
      <c r="AL63" s="8" t="s">
        <v>61</v>
      </c>
      <c r="AM63" s="8" t="s">
        <v>61</v>
      </c>
      <c r="AN63" s="17"/>
    </row>
    <row r="64" ht="42" spans="1:40">
      <c r="A64" s="8">
        <v>51</v>
      </c>
      <c r="B64" s="8" t="s">
        <v>41</v>
      </c>
      <c r="C64" s="8" t="s">
        <v>42</v>
      </c>
      <c r="D64" s="8" t="s">
        <v>43</v>
      </c>
      <c r="E64" s="8" t="s">
        <v>159</v>
      </c>
      <c r="F64" s="8" t="s">
        <v>249</v>
      </c>
      <c r="G64" s="8" t="s">
        <v>338</v>
      </c>
      <c r="H64" s="8" t="s">
        <v>339</v>
      </c>
      <c r="I64" s="8" t="s">
        <v>220</v>
      </c>
      <c r="J64" s="8">
        <v>7</v>
      </c>
      <c r="K64" s="8" t="s">
        <v>61</v>
      </c>
      <c r="L64" s="8" t="s">
        <v>48</v>
      </c>
      <c r="M64" s="8" t="s">
        <v>49</v>
      </c>
      <c r="N64" s="8" t="s">
        <v>50</v>
      </c>
      <c r="O64" s="8" t="s">
        <v>51</v>
      </c>
      <c r="P64" s="8" t="s">
        <v>52</v>
      </c>
      <c r="Q64" s="8" t="s">
        <v>52</v>
      </c>
      <c r="R64" s="8" t="s">
        <v>52</v>
      </c>
      <c r="S64" s="8" t="s">
        <v>53</v>
      </c>
      <c r="T64" s="8" t="s">
        <v>336</v>
      </c>
      <c r="U64" s="8" t="s">
        <v>64</v>
      </c>
      <c r="V64" s="8" t="s">
        <v>65</v>
      </c>
      <c r="W64" s="8" t="s">
        <v>174</v>
      </c>
      <c r="X64" s="8" t="s">
        <v>260</v>
      </c>
      <c r="Y64" s="8" t="s">
        <v>57</v>
      </c>
      <c r="Z64" s="8" t="s">
        <v>52</v>
      </c>
      <c r="AA64" s="8" t="s">
        <v>58</v>
      </c>
      <c r="AB64" s="8" t="s">
        <v>340</v>
      </c>
      <c r="AC64" s="8">
        <v>7</v>
      </c>
      <c r="AD64" s="8">
        <v>0</v>
      </c>
      <c r="AE64" s="8" t="s">
        <v>340</v>
      </c>
      <c r="AF64" s="8" t="s">
        <v>59</v>
      </c>
      <c r="AG64" s="8">
        <v>7</v>
      </c>
      <c r="AH64" s="8">
        <v>0</v>
      </c>
      <c r="AI64" s="8">
        <v>7</v>
      </c>
      <c r="AJ64" s="8" t="s">
        <v>60</v>
      </c>
      <c r="AK64" s="8" t="s">
        <v>50</v>
      </c>
      <c r="AL64" s="8" t="s">
        <v>61</v>
      </c>
      <c r="AM64" s="8" t="s">
        <v>61</v>
      </c>
      <c r="AN64" s="17"/>
    </row>
    <row r="65" ht="42" spans="1:40">
      <c r="A65" s="8">
        <v>52</v>
      </c>
      <c r="B65" s="8" t="s">
        <v>41</v>
      </c>
      <c r="C65" s="8" t="s">
        <v>42</v>
      </c>
      <c r="D65" s="8" t="s">
        <v>43</v>
      </c>
      <c r="E65" s="8" t="s">
        <v>159</v>
      </c>
      <c r="F65" s="8" t="s">
        <v>249</v>
      </c>
      <c r="G65" s="8" t="s">
        <v>341</v>
      </c>
      <c r="H65" s="8" t="s">
        <v>342</v>
      </c>
      <c r="I65" s="8" t="s">
        <v>220</v>
      </c>
      <c r="J65" s="8">
        <v>5</v>
      </c>
      <c r="K65" s="8" t="s">
        <v>61</v>
      </c>
      <c r="L65" s="8" t="s">
        <v>48</v>
      </c>
      <c r="M65" s="8" t="s">
        <v>49</v>
      </c>
      <c r="N65" s="8" t="s">
        <v>50</v>
      </c>
      <c r="O65" s="8" t="s">
        <v>51</v>
      </c>
      <c r="P65" s="8" t="s">
        <v>52</v>
      </c>
      <c r="Q65" s="8" t="s">
        <v>52</v>
      </c>
      <c r="R65" s="8" t="s">
        <v>52</v>
      </c>
      <c r="S65" s="8" t="s">
        <v>53</v>
      </c>
      <c r="T65" s="12" t="s">
        <v>343</v>
      </c>
      <c r="U65" s="8" t="s">
        <v>64</v>
      </c>
      <c r="V65" s="8" t="s">
        <v>65</v>
      </c>
      <c r="W65" s="8" t="s">
        <v>174</v>
      </c>
      <c r="X65" s="8" t="s">
        <v>260</v>
      </c>
      <c r="Y65" s="8" t="s">
        <v>57</v>
      </c>
      <c r="Z65" s="8" t="s">
        <v>52</v>
      </c>
      <c r="AA65" s="8" t="s">
        <v>58</v>
      </c>
      <c r="AB65" s="8" t="s">
        <v>340</v>
      </c>
      <c r="AC65" s="8">
        <v>5</v>
      </c>
      <c r="AD65" s="8">
        <v>0</v>
      </c>
      <c r="AE65" s="8" t="s">
        <v>340</v>
      </c>
      <c r="AF65" s="8" t="s">
        <v>59</v>
      </c>
      <c r="AG65" s="8">
        <v>5</v>
      </c>
      <c r="AH65" s="8">
        <v>0</v>
      </c>
      <c r="AI65" s="8">
        <v>5</v>
      </c>
      <c r="AJ65" s="8" t="s">
        <v>60</v>
      </c>
      <c r="AK65" s="8" t="s">
        <v>50</v>
      </c>
      <c r="AL65" s="8" t="s">
        <v>61</v>
      </c>
      <c r="AM65" s="8" t="s">
        <v>61</v>
      </c>
      <c r="AN65" s="17"/>
    </row>
    <row r="66" ht="30" customHeight="1" spans="1:40">
      <c r="A66" s="13" t="s">
        <v>343</v>
      </c>
      <c r="B66" s="14"/>
      <c r="C66" s="16"/>
      <c r="D66" s="8"/>
      <c r="E66" s="8"/>
      <c r="F66" s="8"/>
      <c r="G66" s="8"/>
      <c r="H66" s="8"/>
      <c r="I66" s="8"/>
      <c r="J66" s="8">
        <f>SUM(J63:J65)</f>
        <v>72</v>
      </c>
      <c r="K66" s="8">
        <f>SUM(K63:K65)</f>
        <v>60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>
        <f t="shared" ref="AC66:AI66" si="12">SUM(AC63:AC65)</f>
        <v>12</v>
      </c>
      <c r="AD66" s="8">
        <f t="shared" si="12"/>
        <v>0</v>
      </c>
      <c r="AE66" s="8"/>
      <c r="AF66" s="8"/>
      <c r="AG66" s="8">
        <f t="shared" si="12"/>
        <v>72</v>
      </c>
      <c r="AH66" s="8">
        <f t="shared" si="12"/>
        <v>60</v>
      </c>
      <c r="AI66" s="8">
        <f t="shared" si="12"/>
        <v>12</v>
      </c>
      <c r="AJ66" s="8"/>
      <c r="AK66" s="8"/>
      <c r="AL66" s="8"/>
      <c r="AM66" s="8"/>
      <c r="AN66" s="18">
        <f>AG66/J66</f>
        <v>1</v>
      </c>
    </row>
    <row r="67" ht="42" spans="1:40">
      <c r="A67" s="8">
        <v>53</v>
      </c>
      <c r="B67" s="8" t="s">
        <v>41</v>
      </c>
      <c r="C67" s="8" t="s">
        <v>42</v>
      </c>
      <c r="D67" s="8" t="s">
        <v>43</v>
      </c>
      <c r="E67" s="8" t="s">
        <v>44</v>
      </c>
      <c r="F67" s="8" t="s">
        <v>45</v>
      </c>
      <c r="G67" s="8" t="s">
        <v>344</v>
      </c>
      <c r="H67" s="8" t="s">
        <v>345</v>
      </c>
      <c r="I67" s="8" t="s">
        <v>346</v>
      </c>
      <c r="J67" s="8">
        <v>500</v>
      </c>
      <c r="K67" s="8">
        <v>500</v>
      </c>
      <c r="L67" s="8" t="s">
        <v>48</v>
      </c>
      <c r="M67" s="8" t="s">
        <v>49</v>
      </c>
      <c r="N67" s="8" t="s">
        <v>50</v>
      </c>
      <c r="O67" s="8" t="s">
        <v>51</v>
      </c>
      <c r="P67" s="8" t="s">
        <v>52</v>
      </c>
      <c r="Q67" s="8" t="s">
        <v>52</v>
      </c>
      <c r="R67" s="8" t="s">
        <v>52</v>
      </c>
      <c r="S67" s="8" t="s">
        <v>53</v>
      </c>
      <c r="T67" s="8" t="s">
        <v>347</v>
      </c>
      <c r="U67" s="8" t="s">
        <v>152</v>
      </c>
      <c r="V67" s="8" t="s">
        <v>348</v>
      </c>
      <c r="W67" s="8" t="s">
        <v>349</v>
      </c>
      <c r="X67" s="8" t="s">
        <v>348</v>
      </c>
      <c r="Y67" s="8" t="s">
        <v>349</v>
      </c>
      <c r="Z67" s="8" t="s">
        <v>50</v>
      </c>
      <c r="AA67" s="8" t="s">
        <v>58</v>
      </c>
      <c r="AB67" s="8" t="s">
        <v>349</v>
      </c>
      <c r="AC67" s="8">
        <v>500</v>
      </c>
      <c r="AD67" s="8">
        <v>0</v>
      </c>
      <c r="AE67" s="8" t="s">
        <v>349</v>
      </c>
      <c r="AF67" s="8" t="s">
        <v>59</v>
      </c>
      <c r="AG67" s="8">
        <v>500</v>
      </c>
      <c r="AH67" s="8">
        <v>500</v>
      </c>
      <c r="AI67" s="8">
        <v>0</v>
      </c>
      <c r="AJ67" s="8" t="s">
        <v>60</v>
      </c>
      <c r="AK67" s="8" t="s">
        <v>50</v>
      </c>
      <c r="AL67" s="8" t="s">
        <v>61</v>
      </c>
      <c r="AM67" s="8" t="s">
        <v>61</v>
      </c>
      <c r="AN67" s="17"/>
    </row>
    <row r="68" ht="56" spans="1:40">
      <c r="A68" s="8">
        <v>54</v>
      </c>
      <c r="B68" s="8" t="s">
        <v>41</v>
      </c>
      <c r="C68" s="8" t="s">
        <v>42</v>
      </c>
      <c r="D68" s="8" t="s">
        <v>43</v>
      </c>
      <c r="E68" s="8" t="s">
        <v>296</v>
      </c>
      <c r="F68" s="8" t="s">
        <v>350</v>
      </c>
      <c r="G68" s="8" t="s">
        <v>351</v>
      </c>
      <c r="H68" s="8" t="s">
        <v>352</v>
      </c>
      <c r="I68" s="8" t="s">
        <v>353</v>
      </c>
      <c r="J68" s="8">
        <v>10</v>
      </c>
      <c r="K68" s="8">
        <v>10</v>
      </c>
      <c r="L68" s="8" t="s">
        <v>48</v>
      </c>
      <c r="M68" s="8" t="s">
        <v>49</v>
      </c>
      <c r="N68" s="8" t="s">
        <v>50</v>
      </c>
      <c r="O68" s="8" t="s">
        <v>112</v>
      </c>
      <c r="P68" s="8" t="s">
        <v>52</v>
      </c>
      <c r="Q68" s="8" t="s">
        <v>52</v>
      </c>
      <c r="R68" s="8" t="s">
        <v>52</v>
      </c>
      <c r="S68" s="8" t="s">
        <v>53</v>
      </c>
      <c r="T68" s="8" t="s">
        <v>354</v>
      </c>
      <c r="U68" s="8" t="s">
        <v>107</v>
      </c>
      <c r="V68" s="8" t="s">
        <v>88</v>
      </c>
      <c r="W68" s="8" t="s">
        <v>82</v>
      </c>
      <c r="X68" s="8" t="s">
        <v>88</v>
      </c>
      <c r="Y68" s="8" t="s">
        <v>82</v>
      </c>
      <c r="Z68" s="8" t="s">
        <v>52</v>
      </c>
      <c r="AA68" s="8" t="s">
        <v>58</v>
      </c>
      <c r="AB68" s="8" t="s">
        <v>82</v>
      </c>
      <c r="AC68" s="8">
        <v>10</v>
      </c>
      <c r="AD68" s="8">
        <v>0</v>
      </c>
      <c r="AE68" s="8" t="s">
        <v>355</v>
      </c>
      <c r="AF68" s="8" t="s">
        <v>59</v>
      </c>
      <c r="AG68" s="8">
        <v>10</v>
      </c>
      <c r="AH68" s="8">
        <v>10</v>
      </c>
      <c r="AI68" s="8">
        <v>0</v>
      </c>
      <c r="AJ68" s="8" t="s">
        <v>60</v>
      </c>
      <c r="AK68" s="8" t="s">
        <v>61</v>
      </c>
      <c r="AL68" s="8" t="s">
        <v>61</v>
      </c>
      <c r="AM68" s="8" t="s">
        <v>61</v>
      </c>
      <c r="AN68" s="17"/>
    </row>
    <row r="69" ht="56" spans="1:40">
      <c r="A69" s="8">
        <v>55</v>
      </c>
      <c r="B69" s="8" t="s">
        <v>41</v>
      </c>
      <c r="C69" s="8" t="s">
        <v>42</v>
      </c>
      <c r="D69" s="8" t="s">
        <v>43</v>
      </c>
      <c r="E69" s="8" t="s">
        <v>159</v>
      </c>
      <c r="F69" s="8" t="s">
        <v>89</v>
      </c>
      <c r="G69" s="8" t="s">
        <v>356</v>
      </c>
      <c r="H69" s="8" t="s">
        <v>357</v>
      </c>
      <c r="I69" s="8" t="s">
        <v>346</v>
      </c>
      <c r="J69" s="8">
        <v>55</v>
      </c>
      <c r="K69" s="8" t="s">
        <v>61</v>
      </c>
      <c r="L69" s="8" t="s">
        <v>48</v>
      </c>
      <c r="M69" s="8" t="s">
        <v>49</v>
      </c>
      <c r="N69" s="8" t="s">
        <v>50</v>
      </c>
      <c r="O69" s="8" t="s">
        <v>51</v>
      </c>
      <c r="P69" s="8" t="s">
        <v>52</v>
      </c>
      <c r="Q69" s="8" t="s">
        <v>52</v>
      </c>
      <c r="R69" s="8" t="s">
        <v>52</v>
      </c>
      <c r="S69" s="8" t="s">
        <v>53</v>
      </c>
      <c r="T69" s="8" t="s">
        <v>347</v>
      </c>
      <c r="U69" s="8" t="s">
        <v>358</v>
      </c>
      <c r="V69" s="8" t="s">
        <v>359</v>
      </c>
      <c r="W69" s="8" t="s">
        <v>179</v>
      </c>
      <c r="X69" s="8" t="s">
        <v>321</v>
      </c>
      <c r="Y69" s="8" t="s">
        <v>179</v>
      </c>
      <c r="Z69" s="8" t="s">
        <v>50</v>
      </c>
      <c r="AA69" s="8" t="s">
        <v>61</v>
      </c>
      <c r="AB69" s="8" t="s">
        <v>61</v>
      </c>
      <c r="AC69" s="8" t="s">
        <v>61</v>
      </c>
      <c r="AD69" s="8" t="s">
        <v>61</v>
      </c>
      <c r="AE69" s="8" t="s">
        <v>61</v>
      </c>
      <c r="AF69" s="8" t="s">
        <v>61</v>
      </c>
      <c r="AG69" s="8">
        <v>55</v>
      </c>
      <c r="AH69" s="8">
        <v>0</v>
      </c>
      <c r="AI69" s="8">
        <v>0</v>
      </c>
      <c r="AJ69" s="8" t="s">
        <v>84</v>
      </c>
      <c r="AK69" s="8" t="s">
        <v>50</v>
      </c>
      <c r="AL69" s="8" t="s">
        <v>61</v>
      </c>
      <c r="AM69" s="8" t="s">
        <v>61</v>
      </c>
      <c r="AN69" s="17"/>
    </row>
    <row r="70" ht="42" spans="1:40">
      <c r="A70" s="8">
        <v>56</v>
      </c>
      <c r="B70" s="8" t="s">
        <v>41</v>
      </c>
      <c r="C70" s="8" t="s">
        <v>42</v>
      </c>
      <c r="D70" s="8" t="s">
        <v>43</v>
      </c>
      <c r="E70" s="8" t="s">
        <v>159</v>
      </c>
      <c r="F70" s="8" t="s">
        <v>89</v>
      </c>
      <c r="G70" s="8" t="s">
        <v>360</v>
      </c>
      <c r="H70" s="8" t="s">
        <v>361</v>
      </c>
      <c r="I70" s="8" t="s">
        <v>353</v>
      </c>
      <c r="J70" s="8">
        <v>20</v>
      </c>
      <c r="K70" s="8">
        <v>20</v>
      </c>
      <c r="L70" s="8" t="s">
        <v>48</v>
      </c>
      <c r="M70" s="8" t="s">
        <v>49</v>
      </c>
      <c r="N70" s="8" t="s">
        <v>50</v>
      </c>
      <c r="O70" s="8" t="s">
        <v>51</v>
      </c>
      <c r="P70" s="8" t="s">
        <v>52</v>
      </c>
      <c r="Q70" s="8" t="s">
        <v>52</v>
      </c>
      <c r="R70" s="8" t="s">
        <v>52</v>
      </c>
      <c r="S70" s="8" t="s">
        <v>61</v>
      </c>
      <c r="T70" s="8" t="s">
        <v>354</v>
      </c>
      <c r="U70" s="8" t="s">
        <v>87</v>
      </c>
      <c r="V70" s="8" t="s">
        <v>181</v>
      </c>
      <c r="W70" s="8" t="s">
        <v>349</v>
      </c>
      <c r="X70" s="8" t="s">
        <v>181</v>
      </c>
      <c r="Y70" s="8" t="s">
        <v>61</v>
      </c>
      <c r="Z70" s="8" t="s">
        <v>52</v>
      </c>
      <c r="AA70" s="8" t="s">
        <v>58</v>
      </c>
      <c r="AB70" s="8" t="s">
        <v>362</v>
      </c>
      <c r="AC70" s="8">
        <v>20</v>
      </c>
      <c r="AD70" s="8">
        <v>0</v>
      </c>
      <c r="AE70" s="8" t="s">
        <v>274</v>
      </c>
      <c r="AF70" s="8" t="s">
        <v>59</v>
      </c>
      <c r="AG70" s="8">
        <v>20</v>
      </c>
      <c r="AH70" s="8">
        <v>20</v>
      </c>
      <c r="AI70" s="8">
        <v>0</v>
      </c>
      <c r="AJ70" s="8" t="s">
        <v>60</v>
      </c>
      <c r="AK70" s="8" t="s">
        <v>50</v>
      </c>
      <c r="AL70" s="8" t="s">
        <v>61</v>
      </c>
      <c r="AM70" s="8" t="s">
        <v>61</v>
      </c>
      <c r="AN70" s="17"/>
    </row>
    <row r="71" ht="42" spans="1:40">
      <c r="A71" s="8">
        <v>57</v>
      </c>
      <c r="B71" s="8" t="s">
        <v>41</v>
      </c>
      <c r="C71" s="8" t="s">
        <v>42</v>
      </c>
      <c r="D71" s="8" t="s">
        <v>43</v>
      </c>
      <c r="E71" s="8" t="s">
        <v>159</v>
      </c>
      <c r="F71" s="8" t="s">
        <v>249</v>
      </c>
      <c r="G71" s="8" t="s">
        <v>363</v>
      </c>
      <c r="H71" s="8" t="s">
        <v>364</v>
      </c>
      <c r="I71" s="8" t="s">
        <v>365</v>
      </c>
      <c r="J71" s="8">
        <v>6</v>
      </c>
      <c r="K71" s="8" t="s">
        <v>61</v>
      </c>
      <c r="L71" s="8" t="s">
        <v>48</v>
      </c>
      <c r="M71" s="8" t="s">
        <v>49</v>
      </c>
      <c r="N71" s="8" t="s">
        <v>50</v>
      </c>
      <c r="O71" s="8" t="s">
        <v>51</v>
      </c>
      <c r="P71" s="8" t="s">
        <v>50</v>
      </c>
      <c r="Q71" s="8" t="s">
        <v>52</v>
      </c>
      <c r="R71" s="8" t="s">
        <v>52</v>
      </c>
      <c r="S71" s="8" t="s">
        <v>53</v>
      </c>
      <c r="T71" s="8" t="s">
        <v>354</v>
      </c>
      <c r="U71" s="8" t="s">
        <v>366</v>
      </c>
      <c r="V71" s="8" t="s">
        <v>367</v>
      </c>
      <c r="W71" s="8" t="s">
        <v>106</v>
      </c>
      <c r="X71" s="8" t="s">
        <v>368</v>
      </c>
      <c r="Y71" s="8" t="s">
        <v>57</v>
      </c>
      <c r="Z71" s="8" t="s">
        <v>52</v>
      </c>
      <c r="AA71" s="8" t="s">
        <v>61</v>
      </c>
      <c r="AB71" s="8" t="s">
        <v>61</v>
      </c>
      <c r="AC71" s="8" t="s">
        <v>61</v>
      </c>
      <c r="AD71" s="8" t="s">
        <v>61</v>
      </c>
      <c r="AE71" s="8" t="s">
        <v>181</v>
      </c>
      <c r="AF71" s="8" t="s">
        <v>59</v>
      </c>
      <c r="AG71" s="8">
        <v>6</v>
      </c>
      <c r="AH71" s="8">
        <v>0</v>
      </c>
      <c r="AI71" s="8">
        <v>6</v>
      </c>
      <c r="AJ71" s="8" t="s">
        <v>60</v>
      </c>
      <c r="AK71" s="8" t="s">
        <v>50</v>
      </c>
      <c r="AL71" s="8" t="s">
        <v>61</v>
      </c>
      <c r="AM71" s="8" t="s">
        <v>61</v>
      </c>
      <c r="AN71" s="17"/>
    </row>
    <row r="72" ht="41" customHeight="1" spans="1:40">
      <c r="A72" s="13" t="s">
        <v>369</v>
      </c>
      <c r="B72" s="14"/>
      <c r="C72" s="16"/>
      <c r="D72" s="8"/>
      <c r="E72" s="8"/>
      <c r="F72" s="8"/>
      <c r="G72" s="8"/>
      <c r="H72" s="8"/>
      <c r="I72" s="8"/>
      <c r="J72" s="8">
        <f>SUM(J67:J71)</f>
        <v>591</v>
      </c>
      <c r="K72" s="8">
        <f>SUM(K67:K71)</f>
        <v>530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>
        <f t="shared" ref="AC72:AI72" si="13">SUM(AC67:AC71)</f>
        <v>530</v>
      </c>
      <c r="AD72" s="8">
        <f t="shared" si="13"/>
        <v>0</v>
      </c>
      <c r="AE72" s="8"/>
      <c r="AF72" s="8"/>
      <c r="AG72" s="8">
        <f t="shared" si="13"/>
        <v>591</v>
      </c>
      <c r="AH72" s="8">
        <f t="shared" si="13"/>
        <v>530</v>
      </c>
      <c r="AI72" s="8">
        <f t="shared" si="13"/>
        <v>6</v>
      </c>
      <c r="AJ72" s="8"/>
      <c r="AK72" s="8"/>
      <c r="AL72" s="8"/>
      <c r="AM72" s="8"/>
      <c r="AN72" s="18">
        <f>AG72/J72</f>
        <v>1</v>
      </c>
    </row>
    <row r="73" ht="42" spans="1:40">
      <c r="A73" s="8">
        <v>58</v>
      </c>
      <c r="B73" s="8" t="s">
        <v>41</v>
      </c>
      <c r="C73" s="8" t="s">
        <v>42</v>
      </c>
      <c r="D73" s="8" t="s">
        <v>43</v>
      </c>
      <c r="E73" s="8" t="s">
        <v>159</v>
      </c>
      <c r="F73" s="8" t="s">
        <v>89</v>
      </c>
      <c r="G73" s="8" t="s">
        <v>370</v>
      </c>
      <c r="H73" s="8" t="s">
        <v>371</v>
      </c>
      <c r="I73" s="8" t="s">
        <v>372</v>
      </c>
      <c r="J73" s="8">
        <v>20</v>
      </c>
      <c r="K73" s="8">
        <v>20</v>
      </c>
      <c r="L73" s="8" t="s">
        <v>48</v>
      </c>
      <c r="M73" s="8" t="s">
        <v>49</v>
      </c>
      <c r="N73" s="8" t="s">
        <v>50</v>
      </c>
      <c r="O73" s="8" t="s">
        <v>51</v>
      </c>
      <c r="P73" s="8" t="s">
        <v>50</v>
      </c>
      <c r="Q73" s="8" t="s">
        <v>52</v>
      </c>
      <c r="R73" s="8" t="s">
        <v>52</v>
      </c>
      <c r="S73" s="8" t="s">
        <v>53</v>
      </c>
      <c r="T73" s="8" t="s">
        <v>373</v>
      </c>
      <c r="U73" s="8" t="s">
        <v>87</v>
      </c>
      <c r="V73" s="8" t="s">
        <v>107</v>
      </c>
      <c r="W73" s="8" t="s">
        <v>312</v>
      </c>
      <c r="X73" s="8" t="s">
        <v>107</v>
      </c>
      <c r="Y73" s="8" t="s">
        <v>312</v>
      </c>
      <c r="Z73" s="8" t="s">
        <v>50</v>
      </c>
      <c r="AA73" s="8" t="s">
        <v>58</v>
      </c>
      <c r="AB73" s="8" t="s">
        <v>88</v>
      </c>
      <c r="AC73" s="8">
        <v>20</v>
      </c>
      <c r="AD73" s="8">
        <v>0</v>
      </c>
      <c r="AE73" s="8" t="s">
        <v>374</v>
      </c>
      <c r="AF73" s="8" t="s">
        <v>59</v>
      </c>
      <c r="AG73" s="8">
        <v>20</v>
      </c>
      <c r="AH73" s="8">
        <v>20</v>
      </c>
      <c r="AI73" s="8">
        <v>0</v>
      </c>
      <c r="AJ73" s="8" t="s">
        <v>60</v>
      </c>
      <c r="AK73" s="8" t="s">
        <v>50</v>
      </c>
      <c r="AL73" s="8" t="s">
        <v>61</v>
      </c>
      <c r="AM73" s="8" t="s">
        <v>61</v>
      </c>
      <c r="AN73" s="17"/>
    </row>
    <row r="74" ht="42" spans="1:40">
      <c r="A74" s="8">
        <v>59</v>
      </c>
      <c r="B74" s="8" t="s">
        <v>41</v>
      </c>
      <c r="C74" s="8" t="s">
        <v>42</v>
      </c>
      <c r="D74" s="8" t="s">
        <v>43</v>
      </c>
      <c r="E74" s="8" t="s">
        <v>159</v>
      </c>
      <c r="F74" s="8" t="s">
        <v>249</v>
      </c>
      <c r="G74" s="8" t="s">
        <v>375</v>
      </c>
      <c r="H74" s="8" t="s">
        <v>376</v>
      </c>
      <c r="I74" s="8" t="s">
        <v>372</v>
      </c>
      <c r="J74" s="8">
        <v>6.5</v>
      </c>
      <c r="K74" s="8" t="s">
        <v>61</v>
      </c>
      <c r="L74" s="8" t="s">
        <v>48</v>
      </c>
      <c r="M74" s="8" t="s">
        <v>49</v>
      </c>
      <c r="N74" s="8" t="s">
        <v>50</v>
      </c>
      <c r="O74" s="8" t="s">
        <v>51</v>
      </c>
      <c r="P74" s="8" t="s">
        <v>50</v>
      </c>
      <c r="Q74" s="8" t="s">
        <v>52</v>
      </c>
      <c r="R74" s="8" t="s">
        <v>52</v>
      </c>
      <c r="S74" s="8" t="s">
        <v>53</v>
      </c>
      <c r="T74" s="8" t="s">
        <v>373</v>
      </c>
      <c r="U74" s="8" t="s">
        <v>64</v>
      </c>
      <c r="V74" s="8" t="s">
        <v>367</v>
      </c>
      <c r="W74" s="8" t="s">
        <v>302</v>
      </c>
      <c r="X74" s="8" t="s">
        <v>260</v>
      </c>
      <c r="Y74" s="8" t="s">
        <v>88</v>
      </c>
      <c r="Z74" s="8" t="s">
        <v>52</v>
      </c>
      <c r="AA74" s="8" t="s">
        <v>58</v>
      </c>
      <c r="AB74" s="8" t="s">
        <v>283</v>
      </c>
      <c r="AC74" s="8">
        <v>6.5</v>
      </c>
      <c r="AD74" s="8">
        <v>0</v>
      </c>
      <c r="AE74" s="8" t="s">
        <v>282</v>
      </c>
      <c r="AF74" s="8" t="s">
        <v>59</v>
      </c>
      <c r="AG74" s="8" t="s">
        <v>61</v>
      </c>
      <c r="AH74" s="8" t="s">
        <v>61</v>
      </c>
      <c r="AI74" s="8" t="s">
        <v>61</v>
      </c>
      <c r="AJ74" s="8" t="s">
        <v>196</v>
      </c>
      <c r="AK74" s="8" t="s">
        <v>50</v>
      </c>
      <c r="AL74" s="8" t="s">
        <v>61</v>
      </c>
      <c r="AM74" s="8" t="s">
        <v>61</v>
      </c>
      <c r="AN74" s="17"/>
    </row>
    <row r="75" ht="42" spans="1:40">
      <c r="A75" s="8">
        <v>60</v>
      </c>
      <c r="B75" s="8" t="s">
        <v>41</v>
      </c>
      <c r="C75" s="8" t="s">
        <v>42</v>
      </c>
      <c r="D75" s="8" t="s">
        <v>43</v>
      </c>
      <c r="E75" s="8" t="s">
        <v>159</v>
      </c>
      <c r="F75" s="8" t="s">
        <v>249</v>
      </c>
      <c r="G75" s="8" t="s">
        <v>377</v>
      </c>
      <c r="H75" s="8" t="s">
        <v>378</v>
      </c>
      <c r="I75" s="8" t="s">
        <v>379</v>
      </c>
      <c r="J75" s="8">
        <v>6</v>
      </c>
      <c r="K75" s="8" t="s">
        <v>61</v>
      </c>
      <c r="L75" s="8" t="s">
        <v>48</v>
      </c>
      <c r="M75" s="8" t="s">
        <v>49</v>
      </c>
      <c r="N75" s="8" t="s">
        <v>50</v>
      </c>
      <c r="O75" s="8" t="s">
        <v>51</v>
      </c>
      <c r="P75" s="8" t="s">
        <v>50</v>
      </c>
      <c r="Q75" s="8" t="s">
        <v>52</v>
      </c>
      <c r="R75" s="8" t="s">
        <v>52</v>
      </c>
      <c r="S75" s="8" t="s">
        <v>279</v>
      </c>
      <c r="T75" s="12" t="s">
        <v>380</v>
      </c>
      <c r="U75" s="8" t="s">
        <v>64</v>
      </c>
      <c r="V75" s="8" t="s">
        <v>367</v>
      </c>
      <c r="W75" s="8" t="s">
        <v>302</v>
      </c>
      <c r="X75" s="8" t="s">
        <v>367</v>
      </c>
      <c r="Y75" s="8" t="s">
        <v>302</v>
      </c>
      <c r="Z75" s="8" t="s">
        <v>52</v>
      </c>
      <c r="AA75" s="8" t="s">
        <v>58</v>
      </c>
      <c r="AB75" s="8" t="s">
        <v>381</v>
      </c>
      <c r="AC75" s="8">
        <v>6</v>
      </c>
      <c r="AD75" s="8">
        <v>0</v>
      </c>
      <c r="AE75" s="8" t="s">
        <v>61</v>
      </c>
      <c r="AF75" s="8" t="s">
        <v>61</v>
      </c>
      <c r="AG75" s="8">
        <v>6</v>
      </c>
      <c r="AH75" s="8">
        <v>0</v>
      </c>
      <c r="AI75" s="8">
        <v>6</v>
      </c>
      <c r="AJ75" s="8" t="s">
        <v>60</v>
      </c>
      <c r="AK75" s="8" t="s">
        <v>50</v>
      </c>
      <c r="AL75" s="8" t="s">
        <v>61</v>
      </c>
      <c r="AM75" s="8" t="s">
        <v>61</v>
      </c>
      <c r="AN75" s="17"/>
    </row>
    <row r="76" ht="50" customHeight="1" spans="1:40">
      <c r="A76" s="13" t="s">
        <v>380</v>
      </c>
      <c r="B76" s="14"/>
      <c r="C76" s="16"/>
      <c r="D76" s="8"/>
      <c r="E76" s="8"/>
      <c r="F76" s="8"/>
      <c r="G76" s="8"/>
      <c r="H76" s="8"/>
      <c r="I76" s="8"/>
      <c r="J76" s="8">
        <f>SUM(J73:J75)</f>
        <v>32.5</v>
      </c>
      <c r="K76" s="8">
        <f>SUM(K73:K75)</f>
        <v>20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>
        <f t="shared" ref="AC76:AI76" si="14">SUM(AC73:AC75)</f>
        <v>32.5</v>
      </c>
      <c r="AD76" s="8">
        <f t="shared" si="14"/>
        <v>0</v>
      </c>
      <c r="AE76" s="8"/>
      <c r="AF76" s="8"/>
      <c r="AG76" s="8">
        <f t="shared" si="14"/>
        <v>26</v>
      </c>
      <c r="AH76" s="8">
        <f t="shared" si="14"/>
        <v>20</v>
      </c>
      <c r="AI76" s="8">
        <f t="shared" si="14"/>
        <v>6</v>
      </c>
      <c r="AJ76" s="8"/>
      <c r="AK76" s="8"/>
      <c r="AL76" s="8"/>
      <c r="AM76" s="8"/>
      <c r="AN76" s="18">
        <f>AG76/J76</f>
        <v>0.8</v>
      </c>
    </row>
    <row r="77" ht="84" spans="1:40">
      <c r="A77" s="8">
        <v>61</v>
      </c>
      <c r="B77" s="8" t="s">
        <v>41</v>
      </c>
      <c r="C77" s="8" t="s">
        <v>42</v>
      </c>
      <c r="D77" s="8" t="s">
        <v>43</v>
      </c>
      <c r="E77" s="8" t="s">
        <v>159</v>
      </c>
      <c r="F77" s="8" t="s">
        <v>249</v>
      </c>
      <c r="G77" s="8" t="s">
        <v>382</v>
      </c>
      <c r="H77" s="8" t="s">
        <v>383</v>
      </c>
      <c r="I77" s="8" t="s">
        <v>384</v>
      </c>
      <c r="J77" s="8">
        <v>4.5</v>
      </c>
      <c r="K77" s="8" t="s">
        <v>61</v>
      </c>
      <c r="L77" s="8" t="s">
        <v>48</v>
      </c>
      <c r="M77" s="8" t="s">
        <v>49</v>
      </c>
      <c r="N77" s="8" t="s">
        <v>50</v>
      </c>
      <c r="O77" s="8" t="s">
        <v>51</v>
      </c>
      <c r="P77" s="8" t="s">
        <v>52</v>
      </c>
      <c r="Q77" s="8" t="s">
        <v>52</v>
      </c>
      <c r="R77" s="8" t="s">
        <v>52</v>
      </c>
      <c r="S77" s="8" t="s">
        <v>53</v>
      </c>
      <c r="T77" s="8" t="s">
        <v>385</v>
      </c>
      <c r="U77" s="8" t="s">
        <v>64</v>
      </c>
      <c r="V77" s="8" t="s">
        <v>260</v>
      </c>
      <c r="W77" s="8" t="s">
        <v>386</v>
      </c>
      <c r="X77" s="8" t="s">
        <v>260</v>
      </c>
      <c r="Y77" s="8" t="s">
        <v>57</v>
      </c>
      <c r="Z77" s="8" t="s">
        <v>50</v>
      </c>
      <c r="AA77" s="8" t="s">
        <v>58</v>
      </c>
      <c r="AB77" s="8" t="s">
        <v>329</v>
      </c>
      <c r="AC77" s="8">
        <v>4.5</v>
      </c>
      <c r="AD77" s="8">
        <v>0</v>
      </c>
      <c r="AE77" s="8" t="s">
        <v>387</v>
      </c>
      <c r="AF77" s="8" t="s">
        <v>130</v>
      </c>
      <c r="AG77" s="8">
        <v>4.5</v>
      </c>
      <c r="AH77" s="8">
        <v>0</v>
      </c>
      <c r="AI77" s="8">
        <v>4.5</v>
      </c>
      <c r="AJ77" s="8" t="s">
        <v>147</v>
      </c>
      <c r="AK77" s="8" t="s">
        <v>50</v>
      </c>
      <c r="AL77" s="8" t="s">
        <v>61</v>
      </c>
      <c r="AM77" s="8" t="s">
        <v>61</v>
      </c>
      <c r="AN77" s="17"/>
    </row>
    <row r="78" ht="114" customHeight="1" spans="1:40">
      <c r="A78" s="8">
        <v>62</v>
      </c>
      <c r="B78" s="8" t="s">
        <v>41</v>
      </c>
      <c r="C78" s="8" t="s">
        <v>42</v>
      </c>
      <c r="D78" s="8" t="s">
        <v>43</v>
      </c>
      <c r="E78" s="8" t="s">
        <v>159</v>
      </c>
      <c r="F78" s="8" t="s">
        <v>249</v>
      </c>
      <c r="G78" s="8" t="s">
        <v>388</v>
      </c>
      <c r="H78" s="8" t="s">
        <v>389</v>
      </c>
      <c r="I78" s="8" t="s">
        <v>390</v>
      </c>
      <c r="J78" s="8">
        <v>5.5</v>
      </c>
      <c r="K78" s="8" t="s">
        <v>61</v>
      </c>
      <c r="L78" s="8" t="s">
        <v>48</v>
      </c>
      <c r="M78" s="8" t="s">
        <v>49</v>
      </c>
      <c r="N78" s="8" t="s">
        <v>50</v>
      </c>
      <c r="O78" s="8" t="s">
        <v>51</v>
      </c>
      <c r="P78" s="8" t="s">
        <v>52</v>
      </c>
      <c r="Q78" s="8" t="s">
        <v>52</v>
      </c>
      <c r="R78" s="8" t="s">
        <v>52</v>
      </c>
      <c r="S78" s="8" t="s">
        <v>53</v>
      </c>
      <c r="T78" s="8" t="s">
        <v>385</v>
      </c>
      <c r="U78" s="8" t="s">
        <v>64</v>
      </c>
      <c r="V78" s="8" t="s">
        <v>260</v>
      </c>
      <c r="W78" s="8" t="s">
        <v>386</v>
      </c>
      <c r="X78" s="8" t="s">
        <v>260</v>
      </c>
      <c r="Y78" s="8" t="s">
        <v>57</v>
      </c>
      <c r="Z78" s="8" t="s">
        <v>50</v>
      </c>
      <c r="AA78" s="8" t="s">
        <v>58</v>
      </c>
      <c r="AB78" s="8" t="s">
        <v>328</v>
      </c>
      <c r="AC78" s="8">
        <v>5.5</v>
      </c>
      <c r="AD78" s="8">
        <v>0</v>
      </c>
      <c r="AE78" s="8" t="s">
        <v>340</v>
      </c>
      <c r="AF78" s="8" t="s">
        <v>130</v>
      </c>
      <c r="AG78" s="8">
        <v>5.5</v>
      </c>
      <c r="AH78" s="8">
        <v>0</v>
      </c>
      <c r="AI78" s="8">
        <v>5.5</v>
      </c>
      <c r="AJ78" s="8" t="s">
        <v>147</v>
      </c>
      <c r="AK78" s="8" t="s">
        <v>50</v>
      </c>
      <c r="AL78" s="8" t="s">
        <v>61</v>
      </c>
      <c r="AM78" s="8" t="s">
        <v>61</v>
      </c>
      <c r="AN78" s="17"/>
    </row>
    <row r="79" ht="86" customHeight="1" spans="1:40">
      <c r="A79" s="8">
        <v>63</v>
      </c>
      <c r="B79" s="8" t="s">
        <v>41</v>
      </c>
      <c r="C79" s="8" t="s">
        <v>42</v>
      </c>
      <c r="D79" s="8" t="s">
        <v>43</v>
      </c>
      <c r="E79" s="8" t="s">
        <v>159</v>
      </c>
      <c r="F79" s="8" t="s">
        <v>249</v>
      </c>
      <c r="G79" s="8" t="s">
        <v>391</v>
      </c>
      <c r="H79" s="8" t="s">
        <v>392</v>
      </c>
      <c r="I79" s="8" t="s">
        <v>393</v>
      </c>
      <c r="J79" s="8">
        <v>4</v>
      </c>
      <c r="K79" s="8" t="s">
        <v>61</v>
      </c>
      <c r="L79" s="8" t="s">
        <v>48</v>
      </c>
      <c r="M79" s="8" t="s">
        <v>49</v>
      </c>
      <c r="N79" s="8" t="s">
        <v>50</v>
      </c>
      <c r="O79" s="8" t="s">
        <v>51</v>
      </c>
      <c r="P79" s="8" t="s">
        <v>52</v>
      </c>
      <c r="Q79" s="8" t="s">
        <v>52</v>
      </c>
      <c r="R79" s="8" t="s">
        <v>52</v>
      </c>
      <c r="S79" s="8" t="s">
        <v>53</v>
      </c>
      <c r="T79" s="12" t="s">
        <v>394</v>
      </c>
      <c r="U79" s="8" t="s">
        <v>64</v>
      </c>
      <c r="V79" s="8" t="s">
        <v>260</v>
      </c>
      <c r="W79" s="8" t="s">
        <v>386</v>
      </c>
      <c r="X79" s="8" t="s">
        <v>260</v>
      </c>
      <c r="Y79" s="8" t="s">
        <v>226</v>
      </c>
      <c r="Z79" s="8" t="s">
        <v>50</v>
      </c>
      <c r="AA79" s="8" t="s">
        <v>58</v>
      </c>
      <c r="AB79" s="8" t="s">
        <v>395</v>
      </c>
      <c r="AC79" s="8">
        <v>4</v>
      </c>
      <c r="AD79" s="8">
        <v>0</v>
      </c>
      <c r="AE79" s="8" t="s">
        <v>180</v>
      </c>
      <c r="AF79" s="8" t="s">
        <v>130</v>
      </c>
      <c r="AG79" s="8">
        <v>4</v>
      </c>
      <c r="AH79" s="8">
        <v>0</v>
      </c>
      <c r="AI79" s="8">
        <v>4</v>
      </c>
      <c r="AJ79" s="8" t="s">
        <v>60</v>
      </c>
      <c r="AK79" s="8" t="s">
        <v>50</v>
      </c>
      <c r="AL79" s="8" t="s">
        <v>61</v>
      </c>
      <c r="AM79" s="8" t="s">
        <v>61</v>
      </c>
      <c r="AN79" s="17"/>
    </row>
    <row r="80" ht="56" spans="1:40">
      <c r="A80" s="8">
        <v>64</v>
      </c>
      <c r="B80" s="8" t="s">
        <v>41</v>
      </c>
      <c r="C80" s="8" t="s">
        <v>42</v>
      </c>
      <c r="D80" s="8" t="s">
        <v>43</v>
      </c>
      <c r="E80" s="8" t="s">
        <v>159</v>
      </c>
      <c r="F80" s="8" t="s">
        <v>249</v>
      </c>
      <c r="G80" s="8" t="s">
        <v>396</v>
      </c>
      <c r="H80" s="8" t="s">
        <v>397</v>
      </c>
      <c r="I80" s="8" t="s">
        <v>398</v>
      </c>
      <c r="J80" s="8">
        <v>20</v>
      </c>
      <c r="K80" s="8">
        <v>20</v>
      </c>
      <c r="L80" s="8" t="s">
        <v>48</v>
      </c>
      <c r="M80" s="8" t="s">
        <v>49</v>
      </c>
      <c r="N80" s="8" t="s">
        <v>50</v>
      </c>
      <c r="O80" s="8" t="s">
        <v>51</v>
      </c>
      <c r="P80" s="8" t="s">
        <v>50</v>
      </c>
      <c r="Q80" s="8" t="s">
        <v>52</v>
      </c>
      <c r="R80" s="8" t="s">
        <v>52</v>
      </c>
      <c r="S80" s="8" t="s">
        <v>53</v>
      </c>
      <c r="T80" s="12" t="s">
        <v>394</v>
      </c>
      <c r="U80" s="8" t="s">
        <v>106</v>
      </c>
      <c r="V80" s="8" t="s">
        <v>312</v>
      </c>
      <c r="W80" s="8" t="s">
        <v>188</v>
      </c>
      <c r="X80" s="8" t="s">
        <v>88</v>
      </c>
      <c r="Y80" s="8" t="s">
        <v>399</v>
      </c>
      <c r="Z80" s="8" t="s">
        <v>52</v>
      </c>
      <c r="AA80" s="8" t="s">
        <v>61</v>
      </c>
      <c r="AB80" s="8" t="s">
        <v>61</v>
      </c>
      <c r="AC80" s="8" t="s">
        <v>61</v>
      </c>
      <c r="AD80" s="8" t="s">
        <v>61</v>
      </c>
      <c r="AE80" s="8" t="s">
        <v>61</v>
      </c>
      <c r="AF80" s="8" t="s">
        <v>61</v>
      </c>
      <c r="AG80" s="8">
        <v>20</v>
      </c>
      <c r="AH80" s="8">
        <v>20</v>
      </c>
      <c r="AI80" s="8">
        <v>0</v>
      </c>
      <c r="AJ80" s="8" t="s">
        <v>60</v>
      </c>
      <c r="AK80" s="8" t="s">
        <v>50</v>
      </c>
      <c r="AL80" s="8" t="s">
        <v>61</v>
      </c>
      <c r="AM80" s="8" t="s">
        <v>61</v>
      </c>
      <c r="AN80" s="17"/>
    </row>
    <row r="81" ht="41" customHeight="1" spans="1:40">
      <c r="A81" s="13" t="s">
        <v>394</v>
      </c>
      <c r="B81" s="14"/>
      <c r="C81" s="16"/>
      <c r="D81" s="8"/>
      <c r="E81" s="8"/>
      <c r="F81" s="8"/>
      <c r="G81" s="8"/>
      <c r="H81" s="8"/>
      <c r="I81" s="8"/>
      <c r="J81" s="8">
        <f>SUM(J77:J80)</f>
        <v>34</v>
      </c>
      <c r="K81" s="8">
        <f>SUM(K77:K80)</f>
        <v>20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>
        <f t="shared" ref="AC81:AI81" si="15">SUM(AC77:AC80)</f>
        <v>14</v>
      </c>
      <c r="AD81" s="8">
        <f t="shared" si="15"/>
        <v>0</v>
      </c>
      <c r="AE81" s="8"/>
      <c r="AF81" s="8"/>
      <c r="AG81" s="8">
        <f t="shared" si="15"/>
        <v>34</v>
      </c>
      <c r="AH81" s="8">
        <f t="shared" si="15"/>
        <v>20</v>
      </c>
      <c r="AI81" s="8">
        <f t="shared" si="15"/>
        <v>14</v>
      </c>
      <c r="AJ81" s="8"/>
      <c r="AK81" s="8"/>
      <c r="AL81" s="8"/>
      <c r="AM81" s="8"/>
      <c r="AN81" s="18">
        <f>AG81/J81</f>
        <v>1</v>
      </c>
    </row>
    <row r="82" ht="84" spans="1:40">
      <c r="A82" s="8">
        <v>65</v>
      </c>
      <c r="B82" s="8" t="s">
        <v>41</v>
      </c>
      <c r="C82" s="8" t="s">
        <v>42</v>
      </c>
      <c r="D82" s="8" t="s">
        <v>43</v>
      </c>
      <c r="E82" s="8" t="s">
        <v>159</v>
      </c>
      <c r="F82" s="8" t="s">
        <v>160</v>
      </c>
      <c r="G82" s="8" t="s">
        <v>400</v>
      </c>
      <c r="H82" s="8" t="s">
        <v>401</v>
      </c>
      <c r="I82" s="8" t="s">
        <v>402</v>
      </c>
      <c r="J82" s="8">
        <v>100</v>
      </c>
      <c r="K82" s="8">
        <v>100</v>
      </c>
      <c r="L82" s="8" t="s">
        <v>48</v>
      </c>
      <c r="M82" s="8" t="s">
        <v>49</v>
      </c>
      <c r="N82" s="8" t="s">
        <v>50</v>
      </c>
      <c r="O82" s="8" t="s">
        <v>51</v>
      </c>
      <c r="P82" s="8" t="s">
        <v>52</v>
      </c>
      <c r="Q82" s="8" t="s">
        <v>52</v>
      </c>
      <c r="R82" s="8" t="s">
        <v>52</v>
      </c>
      <c r="S82" s="8" t="s">
        <v>53</v>
      </c>
      <c r="T82" s="8" t="s">
        <v>403</v>
      </c>
      <c r="U82" s="8" t="s">
        <v>367</v>
      </c>
      <c r="V82" s="8" t="s">
        <v>257</v>
      </c>
      <c r="W82" s="8" t="s">
        <v>404</v>
      </c>
      <c r="X82" s="8" t="s">
        <v>257</v>
      </c>
      <c r="Y82" s="8" t="s">
        <v>404</v>
      </c>
      <c r="Z82" s="8" t="s">
        <v>50</v>
      </c>
      <c r="AA82" s="8" t="s">
        <v>58</v>
      </c>
      <c r="AB82" s="8" t="s">
        <v>96</v>
      </c>
      <c r="AC82" s="8">
        <v>100</v>
      </c>
      <c r="AD82" s="8">
        <v>0</v>
      </c>
      <c r="AE82" s="8" t="s">
        <v>405</v>
      </c>
      <c r="AF82" s="8" t="s">
        <v>59</v>
      </c>
      <c r="AG82" s="8">
        <v>100</v>
      </c>
      <c r="AH82" s="8">
        <v>100</v>
      </c>
      <c r="AI82" s="8">
        <v>0</v>
      </c>
      <c r="AJ82" s="8" t="s">
        <v>60</v>
      </c>
      <c r="AK82" s="8" t="s">
        <v>50</v>
      </c>
      <c r="AL82" s="8" t="s">
        <v>61</v>
      </c>
      <c r="AM82" s="8" t="s">
        <v>61</v>
      </c>
      <c r="AN82" s="17"/>
    </row>
    <row r="83" ht="56" spans="1:40">
      <c r="A83" s="8">
        <v>66</v>
      </c>
      <c r="B83" s="8" t="s">
        <v>41</v>
      </c>
      <c r="C83" s="8" t="s">
        <v>42</v>
      </c>
      <c r="D83" s="8" t="s">
        <v>43</v>
      </c>
      <c r="E83" s="8" t="s">
        <v>159</v>
      </c>
      <c r="F83" s="8" t="s">
        <v>160</v>
      </c>
      <c r="G83" s="8" t="s">
        <v>406</v>
      </c>
      <c r="H83" s="8" t="s">
        <v>407</v>
      </c>
      <c r="I83" s="8" t="s">
        <v>402</v>
      </c>
      <c r="J83" s="8">
        <v>18</v>
      </c>
      <c r="K83" s="8">
        <v>18</v>
      </c>
      <c r="L83" s="8" t="s">
        <v>48</v>
      </c>
      <c r="M83" s="8" t="s">
        <v>49</v>
      </c>
      <c r="N83" s="8" t="s">
        <v>50</v>
      </c>
      <c r="O83" s="8" t="s">
        <v>51</v>
      </c>
      <c r="P83" s="8" t="s">
        <v>52</v>
      </c>
      <c r="Q83" s="8" t="s">
        <v>52</v>
      </c>
      <c r="R83" s="8" t="s">
        <v>52</v>
      </c>
      <c r="S83" s="8" t="s">
        <v>53</v>
      </c>
      <c r="T83" s="8" t="s">
        <v>403</v>
      </c>
      <c r="U83" s="8" t="s">
        <v>87</v>
      </c>
      <c r="V83" s="8" t="s">
        <v>408</v>
      </c>
      <c r="W83" s="8" t="s">
        <v>282</v>
      </c>
      <c r="X83" s="8" t="s">
        <v>409</v>
      </c>
      <c r="Y83" s="8" t="s">
        <v>404</v>
      </c>
      <c r="Z83" s="8" t="s">
        <v>50</v>
      </c>
      <c r="AA83" s="8" t="s">
        <v>61</v>
      </c>
      <c r="AB83" s="8" t="s">
        <v>61</v>
      </c>
      <c r="AC83" s="8" t="s">
        <v>61</v>
      </c>
      <c r="AD83" s="8" t="s">
        <v>61</v>
      </c>
      <c r="AE83" s="8" t="s">
        <v>61</v>
      </c>
      <c r="AF83" s="8" t="s">
        <v>61</v>
      </c>
      <c r="AG83" s="8">
        <v>15</v>
      </c>
      <c r="AH83" s="8">
        <v>15</v>
      </c>
      <c r="AI83" s="8">
        <v>0</v>
      </c>
      <c r="AJ83" s="8" t="s">
        <v>60</v>
      </c>
      <c r="AK83" s="8" t="s">
        <v>50</v>
      </c>
      <c r="AL83" s="8" t="s">
        <v>61</v>
      </c>
      <c r="AM83" s="8" t="s">
        <v>61</v>
      </c>
      <c r="AN83" s="17"/>
    </row>
    <row r="84" ht="97" customHeight="1" spans="1:40">
      <c r="A84" s="8">
        <v>67</v>
      </c>
      <c r="B84" s="8" t="s">
        <v>41</v>
      </c>
      <c r="C84" s="8" t="s">
        <v>42</v>
      </c>
      <c r="D84" s="8" t="s">
        <v>43</v>
      </c>
      <c r="E84" s="8" t="s">
        <v>159</v>
      </c>
      <c r="F84" s="8" t="s">
        <v>89</v>
      </c>
      <c r="G84" s="8" t="s">
        <v>410</v>
      </c>
      <c r="H84" s="8" t="s">
        <v>411</v>
      </c>
      <c r="I84" s="8" t="s">
        <v>402</v>
      </c>
      <c r="J84" s="8">
        <v>100</v>
      </c>
      <c r="K84" s="8">
        <v>100</v>
      </c>
      <c r="L84" s="8" t="s">
        <v>48</v>
      </c>
      <c r="M84" s="8" t="s">
        <v>49</v>
      </c>
      <c r="N84" s="8" t="s">
        <v>50</v>
      </c>
      <c r="O84" s="8" t="s">
        <v>51</v>
      </c>
      <c r="P84" s="8" t="s">
        <v>52</v>
      </c>
      <c r="Q84" s="8" t="s">
        <v>52</v>
      </c>
      <c r="R84" s="8" t="s">
        <v>52</v>
      </c>
      <c r="S84" s="8" t="s">
        <v>53</v>
      </c>
      <c r="T84" s="8" t="s">
        <v>403</v>
      </c>
      <c r="U84" s="8" t="s">
        <v>167</v>
      </c>
      <c r="V84" s="8" t="s">
        <v>409</v>
      </c>
      <c r="W84" s="8" t="s">
        <v>349</v>
      </c>
      <c r="X84" s="8" t="s">
        <v>409</v>
      </c>
      <c r="Y84" s="8" t="s">
        <v>349</v>
      </c>
      <c r="Z84" s="8" t="s">
        <v>50</v>
      </c>
      <c r="AA84" s="8" t="s">
        <v>58</v>
      </c>
      <c r="AB84" s="8" t="s">
        <v>409</v>
      </c>
      <c r="AC84" s="8">
        <v>100</v>
      </c>
      <c r="AD84" s="8">
        <v>0</v>
      </c>
      <c r="AE84" s="8" t="s">
        <v>67</v>
      </c>
      <c r="AF84" s="8" t="s">
        <v>59</v>
      </c>
      <c r="AG84" s="8">
        <v>100</v>
      </c>
      <c r="AH84" s="8">
        <v>100</v>
      </c>
      <c r="AI84" s="8">
        <v>0</v>
      </c>
      <c r="AJ84" s="8" t="s">
        <v>60</v>
      </c>
      <c r="AK84" s="8" t="s">
        <v>50</v>
      </c>
      <c r="AL84" s="8" t="s">
        <v>61</v>
      </c>
      <c r="AM84" s="8" t="s">
        <v>61</v>
      </c>
      <c r="AN84" s="17"/>
    </row>
    <row r="85" ht="67" customHeight="1" spans="1:40">
      <c r="A85" s="8">
        <v>68</v>
      </c>
      <c r="B85" s="8" t="s">
        <v>41</v>
      </c>
      <c r="C85" s="8" t="s">
        <v>42</v>
      </c>
      <c r="D85" s="8" t="s">
        <v>43</v>
      </c>
      <c r="E85" s="8" t="s">
        <v>159</v>
      </c>
      <c r="F85" s="8" t="s">
        <v>249</v>
      </c>
      <c r="G85" s="8" t="s">
        <v>412</v>
      </c>
      <c r="H85" s="8" t="s">
        <v>413</v>
      </c>
      <c r="I85" s="8" t="s">
        <v>414</v>
      </c>
      <c r="J85" s="8">
        <v>10</v>
      </c>
      <c r="K85" s="8" t="s">
        <v>61</v>
      </c>
      <c r="L85" s="8" t="s">
        <v>48</v>
      </c>
      <c r="M85" s="8" t="s">
        <v>49</v>
      </c>
      <c r="N85" s="8" t="s">
        <v>50</v>
      </c>
      <c r="O85" s="8" t="s">
        <v>51</v>
      </c>
      <c r="P85" s="8" t="s">
        <v>52</v>
      </c>
      <c r="Q85" s="8" t="s">
        <v>52</v>
      </c>
      <c r="R85" s="8" t="s">
        <v>52</v>
      </c>
      <c r="S85" s="8" t="s">
        <v>53</v>
      </c>
      <c r="T85" s="8" t="s">
        <v>415</v>
      </c>
      <c r="U85" s="8" t="s">
        <v>195</v>
      </c>
      <c r="V85" s="8" t="s">
        <v>57</v>
      </c>
      <c r="W85" s="8" t="s">
        <v>257</v>
      </c>
      <c r="X85" s="8" t="s">
        <v>57</v>
      </c>
      <c r="Y85" s="8" t="s">
        <v>61</v>
      </c>
      <c r="Z85" s="8" t="s">
        <v>52</v>
      </c>
      <c r="AA85" s="8" t="s">
        <v>61</v>
      </c>
      <c r="AB85" s="8" t="s">
        <v>61</v>
      </c>
      <c r="AC85" s="8" t="s">
        <v>61</v>
      </c>
      <c r="AD85" s="8" t="s">
        <v>61</v>
      </c>
      <c r="AE85" s="8" t="s">
        <v>61</v>
      </c>
      <c r="AF85" s="8" t="s">
        <v>61</v>
      </c>
      <c r="AG85" s="8">
        <v>8</v>
      </c>
      <c r="AH85" s="8">
        <v>0</v>
      </c>
      <c r="AI85" s="8">
        <v>8</v>
      </c>
      <c r="AJ85" s="8" t="s">
        <v>60</v>
      </c>
      <c r="AK85" s="8" t="s">
        <v>50</v>
      </c>
      <c r="AL85" s="8" t="s">
        <v>61</v>
      </c>
      <c r="AM85" s="8" t="s">
        <v>61</v>
      </c>
      <c r="AN85" s="17"/>
    </row>
    <row r="86" ht="31" customHeight="1" spans="1:40">
      <c r="A86" s="13" t="s">
        <v>416</v>
      </c>
      <c r="B86" s="14"/>
      <c r="C86" s="16"/>
      <c r="D86" s="8"/>
      <c r="E86" s="8"/>
      <c r="F86" s="8"/>
      <c r="G86" s="8"/>
      <c r="H86" s="8"/>
      <c r="I86" s="8"/>
      <c r="J86" s="8">
        <f>SUM(J82:J85)</f>
        <v>228</v>
      </c>
      <c r="K86" s="8">
        <f>SUM(K82:K85)</f>
        <v>218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>
        <f t="shared" ref="AC86:AI86" si="16">SUM(AC82:AC85)</f>
        <v>200</v>
      </c>
      <c r="AD86" s="8">
        <f t="shared" si="16"/>
        <v>0</v>
      </c>
      <c r="AE86" s="8"/>
      <c r="AF86" s="8"/>
      <c r="AG86" s="8">
        <f t="shared" si="16"/>
        <v>223</v>
      </c>
      <c r="AH86" s="8">
        <f t="shared" si="16"/>
        <v>215</v>
      </c>
      <c r="AI86" s="8">
        <f t="shared" si="16"/>
        <v>8</v>
      </c>
      <c r="AJ86" s="8"/>
      <c r="AK86" s="8"/>
      <c r="AL86" s="8"/>
      <c r="AM86" s="8"/>
      <c r="AN86" s="18">
        <f>AG86/J86</f>
        <v>0.978070175438597</v>
      </c>
    </row>
    <row r="87" ht="42" spans="1:40">
      <c r="A87" s="8">
        <v>69</v>
      </c>
      <c r="B87" s="8" t="s">
        <v>41</v>
      </c>
      <c r="C87" s="8" t="s">
        <v>42</v>
      </c>
      <c r="D87" s="8" t="s">
        <v>43</v>
      </c>
      <c r="E87" s="8" t="s">
        <v>159</v>
      </c>
      <c r="F87" s="8" t="s">
        <v>160</v>
      </c>
      <c r="G87" s="8" t="s">
        <v>417</v>
      </c>
      <c r="H87" s="8" t="s">
        <v>418</v>
      </c>
      <c r="I87" s="8" t="s">
        <v>419</v>
      </c>
      <c r="J87" s="8">
        <v>18</v>
      </c>
      <c r="K87" s="8">
        <v>18</v>
      </c>
      <c r="L87" s="8" t="s">
        <v>48</v>
      </c>
      <c r="M87" s="8" t="s">
        <v>49</v>
      </c>
      <c r="N87" s="8" t="s">
        <v>50</v>
      </c>
      <c r="O87" s="8" t="s">
        <v>51</v>
      </c>
      <c r="P87" s="8" t="s">
        <v>50</v>
      </c>
      <c r="Q87" s="8" t="s">
        <v>52</v>
      </c>
      <c r="R87" s="8" t="s">
        <v>52</v>
      </c>
      <c r="S87" s="8" t="s">
        <v>53</v>
      </c>
      <c r="T87" s="8" t="s">
        <v>420</v>
      </c>
      <c r="U87" s="8" t="s">
        <v>87</v>
      </c>
      <c r="V87" s="8" t="s">
        <v>257</v>
      </c>
      <c r="W87" s="8" t="s">
        <v>67</v>
      </c>
      <c r="X87" s="8" t="s">
        <v>88</v>
      </c>
      <c r="Y87" s="8" t="s">
        <v>282</v>
      </c>
      <c r="Z87" s="8" t="s">
        <v>52</v>
      </c>
      <c r="AA87" s="8" t="s">
        <v>61</v>
      </c>
      <c r="AB87" s="8" t="s">
        <v>61</v>
      </c>
      <c r="AC87" s="8" t="s">
        <v>61</v>
      </c>
      <c r="AD87" s="8" t="s">
        <v>61</v>
      </c>
      <c r="AE87" s="8" t="s">
        <v>61</v>
      </c>
      <c r="AF87" s="8" t="s">
        <v>61</v>
      </c>
      <c r="AG87" s="8">
        <v>18</v>
      </c>
      <c r="AH87" s="8">
        <v>18</v>
      </c>
      <c r="AI87" s="8">
        <v>0</v>
      </c>
      <c r="AJ87" s="8" t="s">
        <v>60</v>
      </c>
      <c r="AK87" s="8" t="s">
        <v>50</v>
      </c>
      <c r="AL87" s="8" t="s">
        <v>61</v>
      </c>
      <c r="AM87" s="8" t="s">
        <v>61</v>
      </c>
      <c r="AN87" s="17"/>
    </row>
    <row r="88" ht="42" spans="1:40">
      <c r="A88" s="8">
        <v>70</v>
      </c>
      <c r="B88" s="8" t="s">
        <v>41</v>
      </c>
      <c r="C88" s="8" t="s">
        <v>42</v>
      </c>
      <c r="D88" s="8" t="s">
        <v>43</v>
      </c>
      <c r="E88" s="8" t="s">
        <v>159</v>
      </c>
      <c r="F88" s="8" t="s">
        <v>249</v>
      </c>
      <c r="G88" s="8" t="s">
        <v>421</v>
      </c>
      <c r="H88" s="8" t="s">
        <v>422</v>
      </c>
      <c r="I88" s="8" t="s">
        <v>419</v>
      </c>
      <c r="J88" s="8">
        <v>7</v>
      </c>
      <c r="K88" s="8" t="s">
        <v>61</v>
      </c>
      <c r="L88" s="8" t="s">
        <v>48</v>
      </c>
      <c r="M88" s="8" t="s">
        <v>49</v>
      </c>
      <c r="N88" s="8" t="s">
        <v>50</v>
      </c>
      <c r="O88" s="8" t="s">
        <v>51</v>
      </c>
      <c r="P88" s="8" t="s">
        <v>50</v>
      </c>
      <c r="Q88" s="8" t="s">
        <v>52</v>
      </c>
      <c r="R88" s="8" t="s">
        <v>52</v>
      </c>
      <c r="S88" s="8" t="s">
        <v>53</v>
      </c>
      <c r="T88" s="8" t="s">
        <v>420</v>
      </c>
      <c r="U88" s="8" t="s">
        <v>64</v>
      </c>
      <c r="V88" s="8" t="s">
        <v>95</v>
      </c>
      <c r="W88" s="8" t="s">
        <v>368</v>
      </c>
      <c r="X88" s="8" t="s">
        <v>95</v>
      </c>
      <c r="Y88" s="8" t="s">
        <v>368</v>
      </c>
      <c r="Z88" s="8" t="s">
        <v>50</v>
      </c>
      <c r="AA88" s="8" t="s">
        <v>58</v>
      </c>
      <c r="AB88" s="8" t="s">
        <v>247</v>
      </c>
      <c r="AC88" s="8">
        <v>7</v>
      </c>
      <c r="AD88" s="8">
        <v>0</v>
      </c>
      <c r="AE88" s="8" t="s">
        <v>423</v>
      </c>
      <c r="AF88" s="8" t="s">
        <v>130</v>
      </c>
      <c r="AG88" s="8">
        <v>7</v>
      </c>
      <c r="AH88" s="8">
        <v>0</v>
      </c>
      <c r="AI88" s="8">
        <v>7</v>
      </c>
      <c r="AJ88" s="8" t="s">
        <v>60</v>
      </c>
      <c r="AK88" s="8" t="s">
        <v>50</v>
      </c>
      <c r="AL88" s="8" t="s">
        <v>61</v>
      </c>
      <c r="AM88" s="8" t="s">
        <v>61</v>
      </c>
      <c r="AN88" s="17"/>
    </row>
    <row r="89" ht="35" customHeight="1" spans="1:40">
      <c r="A89" s="13" t="s">
        <v>424</v>
      </c>
      <c r="B89" s="14"/>
      <c r="C89" s="16"/>
      <c r="D89" s="8"/>
      <c r="E89" s="8"/>
      <c r="F89" s="8"/>
      <c r="G89" s="8"/>
      <c r="H89" s="8"/>
      <c r="I89" s="8"/>
      <c r="J89" s="8">
        <f>SUM(J87:J88)</f>
        <v>25</v>
      </c>
      <c r="K89" s="8">
        <f>SUM(K87:K88)</f>
        <v>18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>
        <f t="shared" ref="AC89:AI89" si="17">SUM(AC87:AC88)</f>
        <v>7</v>
      </c>
      <c r="AD89" s="8">
        <f t="shared" si="17"/>
        <v>0</v>
      </c>
      <c r="AE89" s="8"/>
      <c r="AF89" s="8"/>
      <c r="AG89" s="8">
        <f t="shared" si="17"/>
        <v>25</v>
      </c>
      <c r="AH89" s="8">
        <f t="shared" si="17"/>
        <v>18</v>
      </c>
      <c r="AI89" s="8">
        <f t="shared" si="17"/>
        <v>7</v>
      </c>
      <c r="AJ89" s="8"/>
      <c r="AK89" s="8"/>
      <c r="AL89" s="8"/>
      <c r="AM89" s="8"/>
      <c r="AN89" s="18">
        <f>AG89/J89</f>
        <v>1</v>
      </c>
    </row>
    <row r="90" ht="56" spans="1:40">
      <c r="A90" s="8">
        <v>71</v>
      </c>
      <c r="B90" s="8" t="s">
        <v>41</v>
      </c>
      <c r="C90" s="8" t="s">
        <v>42</v>
      </c>
      <c r="D90" s="8" t="s">
        <v>43</v>
      </c>
      <c r="E90" s="8" t="s">
        <v>159</v>
      </c>
      <c r="F90" s="8" t="s">
        <v>89</v>
      </c>
      <c r="G90" s="8" t="s">
        <v>425</v>
      </c>
      <c r="H90" s="8" t="s">
        <v>426</v>
      </c>
      <c r="I90" s="8" t="s">
        <v>192</v>
      </c>
      <c r="J90" s="8">
        <v>18</v>
      </c>
      <c r="K90" s="8">
        <v>18</v>
      </c>
      <c r="L90" s="8" t="s">
        <v>48</v>
      </c>
      <c r="M90" s="8" t="s">
        <v>49</v>
      </c>
      <c r="N90" s="8" t="s">
        <v>50</v>
      </c>
      <c r="O90" s="8" t="s">
        <v>51</v>
      </c>
      <c r="P90" s="8" t="s">
        <v>52</v>
      </c>
      <c r="Q90" s="8" t="s">
        <v>52</v>
      </c>
      <c r="R90" s="8" t="s">
        <v>52</v>
      </c>
      <c r="S90" s="8" t="s">
        <v>53</v>
      </c>
      <c r="T90" s="8" t="s">
        <v>427</v>
      </c>
      <c r="U90" s="8" t="s">
        <v>106</v>
      </c>
      <c r="V90" s="8" t="s">
        <v>348</v>
      </c>
      <c r="W90" s="8" t="s">
        <v>404</v>
      </c>
      <c r="X90" s="8" t="s">
        <v>348</v>
      </c>
      <c r="Y90" s="8" t="s">
        <v>404</v>
      </c>
      <c r="Z90" s="8" t="s">
        <v>52</v>
      </c>
      <c r="AA90" s="8" t="s">
        <v>58</v>
      </c>
      <c r="AB90" s="8" t="s">
        <v>82</v>
      </c>
      <c r="AC90" s="8">
        <v>18</v>
      </c>
      <c r="AD90" s="8">
        <v>0</v>
      </c>
      <c r="AE90" s="8" t="s">
        <v>61</v>
      </c>
      <c r="AF90" s="8" t="s">
        <v>61</v>
      </c>
      <c r="AG90" s="8">
        <v>18</v>
      </c>
      <c r="AH90" s="8">
        <v>18</v>
      </c>
      <c r="AI90" s="8">
        <v>0</v>
      </c>
      <c r="AJ90" s="8" t="s">
        <v>60</v>
      </c>
      <c r="AK90" s="8" t="s">
        <v>50</v>
      </c>
      <c r="AL90" s="8" t="s">
        <v>61</v>
      </c>
      <c r="AM90" s="8" t="s">
        <v>61</v>
      </c>
      <c r="AN90" s="17"/>
    </row>
    <row r="91" ht="56" spans="1:40">
      <c r="A91" s="8">
        <v>72</v>
      </c>
      <c r="B91" s="8" t="s">
        <v>41</v>
      </c>
      <c r="C91" s="8" t="s">
        <v>42</v>
      </c>
      <c r="D91" s="8" t="s">
        <v>43</v>
      </c>
      <c r="E91" s="8" t="s">
        <v>159</v>
      </c>
      <c r="F91" s="8" t="s">
        <v>89</v>
      </c>
      <c r="G91" s="8" t="s">
        <v>428</v>
      </c>
      <c r="H91" s="8" t="s">
        <v>429</v>
      </c>
      <c r="I91" s="8" t="s">
        <v>192</v>
      </c>
      <c r="J91" s="8">
        <v>100</v>
      </c>
      <c r="K91" s="8">
        <v>100</v>
      </c>
      <c r="L91" s="8" t="s">
        <v>48</v>
      </c>
      <c r="M91" s="8" t="s">
        <v>49</v>
      </c>
      <c r="N91" s="8" t="s">
        <v>50</v>
      </c>
      <c r="O91" s="8" t="s">
        <v>51</v>
      </c>
      <c r="P91" s="8" t="s">
        <v>50</v>
      </c>
      <c r="Q91" s="8" t="s">
        <v>52</v>
      </c>
      <c r="R91" s="8" t="s">
        <v>52</v>
      </c>
      <c r="S91" s="8" t="s">
        <v>53</v>
      </c>
      <c r="T91" s="8" t="s">
        <v>427</v>
      </c>
      <c r="U91" s="8" t="s">
        <v>301</v>
      </c>
      <c r="V91" s="8" t="s">
        <v>430</v>
      </c>
      <c r="W91" s="8" t="s">
        <v>158</v>
      </c>
      <c r="X91" s="8" t="s">
        <v>430</v>
      </c>
      <c r="Y91" s="8" t="s">
        <v>158</v>
      </c>
      <c r="Z91" s="8" t="s">
        <v>52</v>
      </c>
      <c r="AA91" s="8" t="s">
        <v>61</v>
      </c>
      <c r="AB91" s="8" t="s">
        <v>61</v>
      </c>
      <c r="AC91" s="8" t="s">
        <v>61</v>
      </c>
      <c r="AD91" s="8" t="s">
        <v>61</v>
      </c>
      <c r="AE91" s="8" t="s">
        <v>61</v>
      </c>
      <c r="AF91" s="8" t="s">
        <v>61</v>
      </c>
      <c r="AG91" s="8">
        <v>92</v>
      </c>
      <c r="AH91" s="8">
        <v>92</v>
      </c>
      <c r="AI91" s="8">
        <v>0</v>
      </c>
      <c r="AJ91" s="8" t="s">
        <v>196</v>
      </c>
      <c r="AK91" s="8" t="s">
        <v>50</v>
      </c>
      <c r="AL91" s="8" t="s">
        <v>61</v>
      </c>
      <c r="AM91" s="8" t="s">
        <v>61</v>
      </c>
      <c r="AN91" s="17"/>
    </row>
    <row r="92" ht="42" spans="1:40">
      <c r="A92" s="8">
        <v>73</v>
      </c>
      <c r="B92" s="8" t="s">
        <v>41</v>
      </c>
      <c r="C92" s="8" t="s">
        <v>42</v>
      </c>
      <c r="D92" s="8" t="s">
        <v>43</v>
      </c>
      <c r="E92" s="8" t="s">
        <v>159</v>
      </c>
      <c r="F92" s="8" t="s">
        <v>249</v>
      </c>
      <c r="G92" s="8" t="s">
        <v>431</v>
      </c>
      <c r="H92" s="8" t="s">
        <v>432</v>
      </c>
      <c r="I92" s="8" t="s">
        <v>433</v>
      </c>
      <c r="J92" s="8">
        <v>5</v>
      </c>
      <c r="K92" s="8" t="s">
        <v>61</v>
      </c>
      <c r="L92" s="8" t="s">
        <v>48</v>
      </c>
      <c r="M92" s="8" t="s">
        <v>49</v>
      </c>
      <c r="N92" s="8" t="s">
        <v>50</v>
      </c>
      <c r="O92" s="8" t="s">
        <v>51</v>
      </c>
      <c r="P92" s="8" t="s">
        <v>52</v>
      </c>
      <c r="Q92" s="8" t="s">
        <v>52</v>
      </c>
      <c r="R92" s="8" t="s">
        <v>52</v>
      </c>
      <c r="S92" s="8" t="s">
        <v>53</v>
      </c>
      <c r="T92" s="8" t="s">
        <v>427</v>
      </c>
      <c r="U92" s="8" t="s">
        <v>64</v>
      </c>
      <c r="V92" s="8" t="s">
        <v>193</v>
      </c>
      <c r="W92" s="8" t="s">
        <v>174</v>
      </c>
      <c r="X92" s="8" t="s">
        <v>193</v>
      </c>
      <c r="Y92" s="8" t="s">
        <v>174</v>
      </c>
      <c r="Z92" s="8" t="s">
        <v>52</v>
      </c>
      <c r="AA92" s="8" t="s">
        <v>58</v>
      </c>
      <c r="AB92" s="8" t="s">
        <v>434</v>
      </c>
      <c r="AC92" s="8">
        <v>5</v>
      </c>
      <c r="AD92" s="8">
        <v>0</v>
      </c>
      <c r="AE92" s="8" t="s">
        <v>61</v>
      </c>
      <c r="AF92" s="8" t="s">
        <v>61</v>
      </c>
      <c r="AG92" s="8">
        <v>5</v>
      </c>
      <c r="AH92" s="8">
        <v>0</v>
      </c>
      <c r="AI92" s="8">
        <v>5</v>
      </c>
      <c r="AJ92" s="8" t="s">
        <v>60</v>
      </c>
      <c r="AK92" s="8" t="s">
        <v>50</v>
      </c>
      <c r="AL92" s="8" t="s">
        <v>61</v>
      </c>
      <c r="AM92" s="8" t="s">
        <v>61</v>
      </c>
      <c r="AN92" s="17"/>
    </row>
    <row r="93" ht="42" spans="1:40">
      <c r="A93" s="8">
        <v>74</v>
      </c>
      <c r="B93" s="8" t="s">
        <v>41</v>
      </c>
      <c r="C93" s="8" t="s">
        <v>42</v>
      </c>
      <c r="D93" s="8" t="s">
        <v>43</v>
      </c>
      <c r="E93" s="8" t="s">
        <v>159</v>
      </c>
      <c r="F93" s="8" t="s">
        <v>249</v>
      </c>
      <c r="G93" s="8" t="s">
        <v>435</v>
      </c>
      <c r="H93" s="8" t="s">
        <v>436</v>
      </c>
      <c r="I93" s="8" t="s">
        <v>437</v>
      </c>
      <c r="J93" s="8">
        <v>2</v>
      </c>
      <c r="K93" s="8" t="s">
        <v>61</v>
      </c>
      <c r="L93" s="8" t="s">
        <v>48</v>
      </c>
      <c r="M93" s="8" t="s">
        <v>49</v>
      </c>
      <c r="N93" s="8" t="s">
        <v>50</v>
      </c>
      <c r="O93" s="8" t="s">
        <v>51</v>
      </c>
      <c r="P93" s="8" t="s">
        <v>50</v>
      </c>
      <c r="Q93" s="8" t="s">
        <v>52</v>
      </c>
      <c r="R93" s="8" t="s">
        <v>52</v>
      </c>
      <c r="S93" s="8" t="s">
        <v>53</v>
      </c>
      <c r="T93" s="8" t="s">
        <v>427</v>
      </c>
      <c r="U93" s="8" t="s">
        <v>64</v>
      </c>
      <c r="V93" s="8" t="s">
        <v>193</v>
      </c>
      <c r="W93" s="8" t="s">
        <v>174</v>
      </c>
      <c r="X93" s="8" t="s">
        <v>193</v>
      </c>
      <c r="Y93" s="8" t="s">
        <v>61</v>
      </c>
      <c r="Z93" s="8" t="s">
        <v>52</v>
      </c>
      <c r="AA93" s="8" t="s">
        <v>61</v>
      </c>
      <c r="AB93" s="8" t="s">
        <v>61</v>
      </c>
      <c r="AC93" s="8" t="s">
        <v>61</v>
      </c>
      <c r="AD93" s="8" t="s">
        <v>61</v>
      </c>
      <c r="AE93" s="8" t="s">
        <v>61</v>
      </c>
      <c r="AF93" s="8" t="s">
        <v>61</v>
      </c>
      <c r="AG93" s="8">
        <v>1.6</v>
      </c>
      <c r="AH93" s="8">
        <v>0</v>
      </c>
      <c r="AI93" s="8">
        <v>1.6</v>
      </c>
      <c r="AJ93" s="8" t="s">
        <v>60</v>
      </c>
      <c r="AK93" s="8" t="s">
        <v>50</v>
      </c>
      <c r="AL93" s="8" t="s">
        <v>61</v>
      </c>
      <c r="AM93" s="8" t="s">
        <v>61</v>
      </c>
      <c r="AN93" s="17"/>
    </row>
    <row r="94" ht="28" customHeight="1" spans="1:40">
      <c r="A94" s="13" t="s">
        <v>438</v>
      </c>
      <c r="B94" s="14"/>
      <c r="C94" s="16"/>
      <c r="D94" s="17"/>
      <c r="E94" s="17"/>
      <c r="F94" s="17"/>
      <c r="G94" s="17"/>
      <c r="H94" s="17"/>
      <c r="I94" s="17"/>
      <c r="J94" s="22">
        <f>SUM(J90:J93)</f>
        <v>125</v>
      </c>
      <c r="K94" s="22">
        <f>SUM(K90:K93)</f>
        <v>118</v>
      </c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22">
        <f t="shared" ref="AC94:AI94" si="18">SUM(AC90:AC93)</f>
        <v>23</v>
      </c>
      <c r="AD94" s="22">
        <f t="shared" si="18"/>
        <v>0</v>
      </c>
      <c r="AE94" s="17"/>
      <c r="AF94" s="17"/>
      <c r="AG94" s="22">
        <f t="shared" si="18"/>
        <v>116.6</v>
      </c>
      <c r="AH94" s="22">
        <f t="shared" si="18"/>
        <v>110</v>
      </c>
      <c r="AI94" s="22">
        <f t="shared" si="18"/>
        <v>6.6</v>
      </c>
      <c r="AJ94" s="17"/>
      <c r="AK94" s="8"/>
      <c r="AL94" s="8"/>
      <c r="AM94" s="8"/>
      <c r="AN94" s="18">
        <f>AG94/J94</f>
        <v>0.9328</v>
      </c>
    </row>
    <row r="95" s="3" customFormat="1" ht="28" customHeight="1" spans="1:254">
      <c r="A95" s="9" t="s">
        <v>439</v>
      </c>
      <c r="B95" s="20"/>
      <c r="C95" s="21"/>
      <c r="D95" s="22"/>
      <c r="E95" s="22"/>
      <c r="F95" s="22"/>
      <c r="G95" s="22"/>
      <c r="H95" s="22"/>
      <c r="I95" s="22"/>
      <c r="J95" s="22">
        <f>J13+J16+J19+J30+J33+J36+J40+J50+J52+J55+J62+J66+J72+J76+J81+J86+J89+J94</f>
        <v>18915.51</v>
      </c>
      <c r="K95" s="22">
        <f>K13+K16+K19+K30+K33+K36+K40+K50+K52+K55+K62+K66+K72+K76+K81+K86+K89+K94</f>
        <v>6537.78</v>
      </c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>
        <f t="shared" ref="AC95:AI95" si="19">AC13+AC16+AC19+AC30+AC33+AC36+AC40+AC50+AC52+AC55+AC62+AC66+AC72+AC76+AC81+AC86+AC89+AC94</f>
        <v>12457.11</v>
      </c>
      <c r="AD95" s="22">
        <f t="shared" si="19"/>
        <v>0.4</v>
      </c>
      <c r="AE95" s="22"/>
      <c r="AF95" s="22"/>
      <c r="AG95" s="22">
        <f t="shared" si="19"/>
        <v>18028.06</v>
      </c>
      <c r="AH95" s="22">
        <f t="shared" si="19"/>
        <v>6452.38</v>
      </c>
      <c r="AI95" s="22">
        <f t="shared" si="19"/>
        <v>7872.32</v>
      </c>
      <c r="AJ95" s="22"/>
      <c r="AK95" s="8"/>
      <c r="AL95" s="8"/>
      <c r="AM95" s="8"/>
      <c r="AN95" s="18">
        <f>AG95/J95</f>
        <v>0.953083474883838</v>
      </c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  <c r="HQ95" s="27"/>
      <c r="HR95" s="27"/>
      <c r="HS95" s="27"/>
      <c r="HT95" s="27"/>
      <c r="HU95" s="27"/>
      <c r="HV95" s="27"/>
      <c r="HW95" s="27"/>
      <c r="HX95" s="27"/>
      <c r="HY95" s="27"/>
      <c r="HZ95" s="27"/>
      <c r="IA95" s="27"/>
      <c r="IB95" s="27"/>
      <c r="IC95" s="27"/>
      <c r="ID95" s="27"/>
      <c r="IE95" s="27"/>
      <c r="IF95" s="27"/>
      <c r="IG95" s="27"/>
      <c r="IH95" s="27"/>
      <c r="II95" s="27"/>
      <c r="IJ95" s="27"/>
      <c r="IK95" s="27"/>
      <c r="IL95" s="27"/>
      <c r="IM95" s="27"/>
      <c r="IN95" s="27"/>
      <c r="IO95" s="27"/>
      <c r="IP95" s="27"/>
      <c r="IQ95" s="27"/>
      <c r="IR95" s="27"/>
      <c r="IS95" s="27"/>
      <c r="IT95" s="27"/>
    </row>
    <row r="96" ht="28" customHeight="1" spans="8:31">
      <c r="H96" s="23" t="s">
        <v>440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5"/>
      <c r="W96" s="25"/>
      <c r="X96" s="26"/>
      <c r="Y96" s="26"/>
      <c r="Z96" s="26"/>
      <c r="AA96" s="26"/>
      <c r="AB96" s="26"/>
      <c r="AC96" s="26"/>
      <c r="AD96" s="26"/>
      <c r="AE96" s="26"/>
    </row>
  </sheetData>
  <mergeCells count="20">
    <mergeCell ref="A1:AN1"/>
    <mergeCell ref="A13:C13"/>
    <mergeCell ref="A16:C16"/>
    <mergeCell ref="A19:C19"/>
    <mergeCell ref="A30:C30"/>
    <mergeCell ref="A33:C33"/>
    <mergeCell ref="A36:C36"/>
    <mergeCell ref="A40:C40"/>
    <mergeCell ref="A50:C50"/>
    <mergeCell ref="A52:C52"/>
    <mergeCell ref="A55:C55"/>
    <mergeCell ref="A62:C62"/>
    <mergeCell ref="A66:C66"/>
    <mergeCell ref="A72:C72"/>
    <mergeCell ref="A76:C76"/>
    <mergeCell ref="A81:C81"/>
    <mergeCell ref="A86:C86"/>
    <mergeCell ref="A89:C89"/>
    <mergeCell ref="A94:C94"/>
    <mergeCell ref="A95:C95"/>
  </mergeCells>
  <pageMargins left="0.751388888888889" right="0.357638888888889" top="1" bottom="1" header="0.5" footer="0.5"/>
  <pageSetup paperSize="8" scale="5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楚雄州姚安县党政机关单位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全县各乡镇和部门分类汇总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2021-12-08T02:38:00Z</dcterms:created>
  <dcterms:modified xsi:type="dcterms:W3CDTF">2025-06-05T01:25:37Z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4C84D5E7E71347279337DD0A4C614A92_12</vt:lpwstr>
  </property>
</Properties>
</file>