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6300" tabRatio="819" firstSheet="31" activeTab="32"/>
  </bookViews>
  <sheets>
    <sheet name="1-1一般公共预算收入情况表" sheetId="1" r:id="rId1"/>
    <sheet name="1-2一般公共预算支出情况表" sheetId="2" r:id="rId2"/>
    <sheet name="1-3一般公共预算收入情况表" sheetId="3" r:id="rId3"/>
    <sheet name="1-4本级一般公共预算支出情况表（公开到项级）" sheetId="4" r:id="rId4"/>
    <sheet name="1-5本级一般公共预算基本支出情况表（公开到款级）" sheetId="5" r:id="rId5"/>
    <sheet name="1-6一般公共预算支出表（州、市对下转移支付项目）" sheetId="6" r:id="rId6"/>
    <sheet name="1-7楚雄州分地区税收返还和转移支付预算表" sheetId="7" r:id="rId7"/>
    <sheet name="1-8本级“三公”经费预算财政拨款情况统计表" sheetId="8" r:id="rId8"/>
    <sheet name="2-1政府性基金预算收入情况表" sheetId="9" r:id="rId9"/>
    <sheet name="2-2政府性基金预算支出情况表" sheetId="10" r:id="rId10"/>
    <sheet name="2-3本级政府性基金预算收入情况表" sheetId="11" r:id="rId11"/>
    <sheet name="2-4本级政府性基金预算支出情况表（公开到项级）】" sheetId="12" r:id="rId12"/>
    <sheet name="2-5本级政府性基金支出表（州、市对下转移支付）】 " sheetId="13" r:id="rId13"/>
    <sheet name="3-1国有资本经营收入预算情况表" sheetId="14" r:id="rId14"/>
    <sheet name="3-2国有资本经营支出预算情况表" sheetId="15" r:id="rId15"/>
    <sheet name="3-3本级国有资本经营收入预算情况表" sheetId="16" r:id="rId16"/>
    <sheet name="3-4本级国有资本经营支出预算情况表（公开到项级）" sheetId="17" r:id="rId17"/>
    <sheet name="3-5 国有资本经营预算转移支付表（分地区） " sheetId="18" r:id="rId18"/>
    <sheet name="3-6 国有资本经营预算转移支付表（分项目）" sheetId="19" r:id="rId19"/>
    <sheet name="4-1社会保险基金收入预算情况表" sheetId="20" r:id="rId20"/>
    <sheet name="4-2社会保险基金支出预算情况表" sheetId="21" r:id="rId21"/>
    <sheet name="4-3社会保险基金收入预算情况表" sheetId="22" r:id="rId22"/>
    <sheet name="4-4本级社会保险基金支出预算情况表" sheetId="23" r:id="rId23"/>
    <sheet name="5-1   2020年地方政府债务限额及余额预算情况表" sheetId="24" r:id="rId24"/>
    <sheet name="5-2  2020年地方政府一般债务余额情况表" sheetId="25" r:id="rId25"/>
    <sheet name="5-3  本级2020年地方政府一般债务余额情况表" sheetId="26" r:id="rId26"/>
    <sheet name="5-4 2020年地方政府专项债务余额情况表" sheetId="27" r:id="rId27"/>
    <sheet name="5-5 本级2020年地方政府专项债务余额情况表（本级）" sheetId="28" r:id="rId28"/>
    <sheet name="5-6 地方政府债券发行及还本付息情况表" sheetId="29" r:id="rId29"/>
    <sheet name="5-7 2021年本级政府专项债务限额和余额情况表" sheetId="30" r:id="rId30"/>
    <sheet name="5-8 2020年年初新增地方政府债券资金安排表" sheetId="31" r:id="rId31"/>
    <sheet name="6-1重大政策和重点项目绩效目标表" sheetId="32" r:id="rId32"/>
    <sheet name="6-2重点工作情况解释说明汇总表" sheetId="33" r:id="rId33"/>
  </sheets>
  <externalReferences>
    <externalReference r:id="rId34"/>
    <externalReference r:id="rId35"/>
  </externalReferences>
  <definedNames>
    <definedName name="_xlnm._FilterDatabase" localSheetId="0" hidden="1">'1-1一般公共预算收入情况表'!$A$3:$F$39</definedName>
    <definedName name="_xlnm._FilterDatabase" localSheetId="1" hidden="1">'1-2一般公共预算支出情况表'!$A$3:$F$39</definedName>
    <definedName name="_xlnm._FilterDatabase" localSheetId="2" hidden="1">'1-3一般公共预算收入情况表'!$A$3:$F$40</definedName>
    <definedName name="_xlnm._FilterDatabase" localSheetId="3" hidden="1">'1-4本级一般公共预算支出情况表（公开到项级）'!$A$3:$G$1355</definedName>
    <definedName name="_xlnm._FilterDatabase" localSheetId="4" hidden="1">'1-5本级一般公共预算基本支出情况表（公开到款级）'!$A$3:$B$31</definedName>
    <definedName name="_xlnm._FilterDatabase" localSheetId="5" hidden="1">'1-6一般公共预算支出表（州、市对下转移支付项目）'!$A$3:$E$43</definedName>
    <definedName name="_xlnm._FilterDatabase" localSheetId="8" hidden="1">'2-1政府性基金预算收入情况表'!$A$3:$F$37</definedName>
    <definedName name="_xlnm._FilterDatabase" localSheetId="9" hidden="1">'2-2政府性基金预算支出情况表'!$A$3:$G$269</definedName>
    <definedName name="_xlnm._FilterDatabase" localSheetId="10" hidden="1">'2-3本级政府性基金预算收入情况表'!$A$3:$E$37</definedName>
    <definedName name="_xlnm._FilterDatabase" localSheetId="11" hidden="1">'2-4本级政府性基金预算支出情况表（公开到项级）】'!$A$3:$G$271</definedName>
    <definedName name="_xlnm._FilterDatabase" localSheetId="13" hidden="1">'3-1国有资本经营收入预算情况表'!$A$3:$E$41</definedName>
    <definedName name="_xlnm._FilterDatabase" localSheetId="14" hidden="1">'3-2国有资本经营支出预算情况表'!$A$3:$E$28</definedName>
    <definedName name="_xlnm._FilterDatabase" localSheetId="15" hidden="1">'3-3本级国有资本经营收入预算情况表'!$A$3:$E$35</definedName>
    <definedName name="_xlnm._FilterDatabase" localSheetId="16" hidden="1">'3-4本级国有资本经营支出预算情况表（公开到项级）'!$A$3:$E$21</definedName>
    <definedName name="_xlnm._FilterDatabase" localSheetId="19" hidden="1">'4-1社会保险基金收入预算情况表'!$A$3:$E$38</definedName>
    <definedName name="_xlnm._FilterDatabase" localSheetId="20" hidden="1">'4-2社会保险基金支出预算情况表'!$A$3:$E$22</definedName>
    <definedName name="_xlnm._FilterDatabase" localSheetId="21" hidden="1">'4-3社会保险基金收入预算情况表'!$A$3:$E$38</definedName>
    <definedName name="_xlnm._FilterDatabase" localSheetId="22" hidden="1">'4-4本级社会保险基金支出预算情况表'!$A$3:$F$22</definedName>
    <definedName name="_xlnm._FilterDatabase" localSheetId="12" hidden="1">'2-5本级政府性基金支出表（州、市对下转移支付）】 '!$A$3:$E$18</definedName>
    <definedName name="_lst_r_地方财政预算表2015年全省汇总_10_科目编码名称">[2]_ESList!$A$1:$A$27</definedName>
    <definedName name="_xlnm.Print_Area" localSheetId="0">'1-1一般公共预算收入情况表'!$B$1:$E$39</definedName>
    <definedName name="_xlnm.Print_Area" localSheetId="1">'1-2一般公共预算支出情况表'!$B$1:$E$38</definedName>
    <definedName name="_xlnm.Print_Area" localSheetId="2">'1-3一般公共预算收入情况表'!$B$1:$E$40</definedName>
    <definedName name="_xlnm.Print_Area" localSheetId="3">'1-4本级一般公共预算支出情况表（公开到项级）'!$B$1:$E$1355</definedName>
    <definedName name="_xlnm.Print_Area" localSheetId="5">'1-6一般公共预算支出表（州、市对下转移支付项目）'!$A$1:$C$42</definedName>
    <definedName name="_xlnm.Print_Area" localSheetId="6">'1-7楚雄州分地区税收返还和转移支付预算表'!$A$1:$D$15</definedName>
    <definedName name="_xlnm.Print_Area" localSheetId="8">'2-1政府性基金预算收入情况表'!$B$1:$E$37</definedName>
    <definedName name="_xlnm.Print_Area" localSheetId="9">'2-2政府性基金预算支出情况表'!$B$1:$E$269</definedName>
    <definedName name="_xlnm.Print_Area" localSheetId="10">'2-3本级政府性基金预算收入情况表'!$B$1:$E$37</definedName>
    <definedName name="_xlnm.Print_Area" localSheetId="11">'2-4本级政府性基金预算支出情况表（公开到项级）】'!$B$1:$E$271</definedName>
    <definedName name="_xlnm.Print_Area" localSheetId="12">'2-5本级政府性基金支出表（州、市对下转移支付）】 '!$A$1:$D$15</definedName>
    <definedName name="_xlnm.Print_Titles" localSheetId="0">'1-1一般公共预算收入情况表'!$1:$3</definedName>
    <definedName name="_xlnm.Print_Titles" localSheetId="1">'1-2一般公共预算支出情况表'!$1:$3</definedName>
    <definedName name="_xlnm.Print_Titles" localSheetId="2">'1-3一般公共预算收入情况表'!$1:$3</definedName>
    <definedName name="_xlnm.Print_Titles" localSheetId="3">'1-4本级一般公共预算支出情况表（公开到项级）'!$1:$3</definedName>
    <definedName name="_xlnm.Print_Titles" localSheetId="5">'1-6一般公共预算支出表（州、市对下转移支付项目）'!$1:$3</definedName>
    <definedName name="_xlnm.Print_Titles" localSheetId="6">'1-7楚雄州分地区税收返还和转移支付预算表'!$1:$3</definedName>
    <definedName name="_xlnm.Print_Titles" localSheetId="8">'2-1政府性基金预算收入情况表'!$1:$3</definedName>
    <definedName name="_xlnm.Print_Titles" localSheetId="9">'2-2政府性基金预算支出情况表'!$1:$3</definedName>
    <definedName name="_xlnm.Print_Titles" localSheetId="10">'2-3本级政府性基金预算收入情况表'!$1:$3</definedName>
    <definedName name="_xlnm.Print_Titles" localSheetId="11">'2-4本级政府性基金预算支出情况表（公开到项级）】'!$1:$3</definedName>
    <definedName name="_xlnm.Print_Titles" localSheetId="12">'2-5本级政府性基金支出表（州、市对下转移支付）】 '!$1:$3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'3-1国有资本经营收入预算情况表'!$A$1:$D$41</definedName>
    <definedName name="_xlnm.Print_Titles" localSheetId="13">'3-1国有资本经营收入预算情况表'!$1:$3</definedName>
    <definedName name="专项收入年初预算数" localSheetId="13">#REF!</definedName>
    <definedName name="专项收入全年预计数" localSheetId="13">#REF!</definedName>
    <definedName name="_xlnm.Print_Area" localSheetId="14">'3-2国有资本经营支出预算情况表'!$A$1:$D$28</definedName>
    <definedName name="_xlnm.Print_Titles" localSheetId="14">'3-2国有资本经营支出预算情况表'!$1:$3</definedName>
    <definedName name="专项收入年初预算数" localSheetId="14">#REF!</definedName>
    <definedName name="专项收入全年预计数" localSheetId="14">#REF!</definedName>
    <definedName name="_xlnm.Print_Area" localSheetId="15">'3-3本级国有资本经营收入预算情况表'!$A$1:$D$35</definedName>
    <definedName name="_xlnm.Print_Titles" localSheetId="15">'3-3本级国有资本经营收入预算情况表'!$1:$3</definedName>
    <definedName name="专项收入年初预算数" localSheetId="15">#REF!</definedName>
    <definedName name="专项收入全年预计数" localSheetId="15">#REF!</definedName>
    <definedName name="_xlnm.Print_Area" localSheetId="16">'3-4本级国有资本经营支出预算情况表（公开到项级）'!$A$1:$D$21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'4-1社会保险基金收入预算情况表'!$A$1:$D$38</definedName>
    <definedName name="_xlnm.Print_Titles" localSheetId="19">'4-1社会保险基金收入预算情况表'!$1:$3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'4-3社会保险基金收入预算情况表'!$A$1:$D$38</definedName>
    <definedName name="_xlnm.Print_Titles" localSheetId="21">'4-3社会保险基金收入预算情况表'!$1:$3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'1-5本级一般公共预算基本支出情况表（公开到款级）'!$A$1:$B$31</definedName>
    <definedName name="_xlnm.Print_Titles" localSheetId="4">'1-5本级一般公共预算基本支出情况表（公开到款级）'!$1:$3</definedName>
  </definedNames>
  <calcPr calcId="144525" fullPrecision="0"/>
</workbook>
</file>

<file path=xl/sharedStrings.xml><?xml version="1.0" encoding="utf-8"?>
<sst xmlns="http://schemas.openxmlformats.org/spreadsheetml/2006/main" count="5793" uniqueCount="3563">
  <si>
    <t>1-1  2021年楚雄州（姚安县）一般公共预算收入情况表</t>
  </si>
  <si>
    <t>单位：万元</t>
  </si>
  <si>
    <t>科目编码</t>
  </si>
  <si>
    <t>项目</t>
  </si>
  <si>
    <t>2020年执行数</t>
  </si>
  <si>
    <t>2021年预算数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</si>
  <si>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</si>
  <si>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</si>
  <si>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</si>
  <si>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</si>
  <si>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</si>
  <si>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</si>
  <si>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</si>
  <si>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</si>
  <si>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</si>
  <si>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</si>
  <si>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</si>
  <si>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</si>
  <si>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</si>
  <si>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</si>
  <si>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</si>
  <si>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</si>
  <si>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</si>
  <si>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</si>
  <si>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</si>
  <si>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</si>
  <si>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</si>
  <si>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</si>
  <si>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</si>
  <si>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</si>
  <si>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</si>
  <si>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</si>
  <si>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</si>
  <si>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</si>
  <si>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</si>
  <si>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</si>
  <si>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</si>
  <si>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</si>
  <si>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</si>
  <si>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</si>
  <si>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</si>
  <si>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</si>
  <si>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</si>
  <si>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</si>
  <si>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</si>
  <si>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</si>
  <si>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</si>
  <si>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</si>
  <si>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</si>
  <si>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</si>
  <si>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</si>
  <si>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</si>
  <si>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</si>
  <si>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</si>
  <si>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</si>
  <si>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</si>
  <si>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</si>
  <si>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全县（市）一般公共预算收入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</si>
  <si>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</si>
  <si>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</si>
  <si>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</si>
  <si>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</si>
  <si>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</si>
  <si>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</si>
  <si>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</si>
  <si>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</si>
  <si>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</si>
  <si>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2021年楚雄州（姚安县）一般公共预算支出情况表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</si>
  <si>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</si>
  <si>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</si>
  <si>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</si>
  <si>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</si>
  <si>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</si>
  <si>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</si>
  <si>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</si>
  <si>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</si>
  <si>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</si>
  <si>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</si>
  <si>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</si>
  <si>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</si>
  <si>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</si>
  <si>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</si>
  <si>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</si>
  <si>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</si>
  <si>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</si>
  <si>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</si>
  <si>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</si>
  <si>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</si>
  <si>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</si>
  <si>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</si>
  <si>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</si>
  <si>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</si>
  <si>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</si>
  <si>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</si>
  <si>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</si>
  <si>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</si>
  <si>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</si>
  <si>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</si>
  <si>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</si>
  <si>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</si>
  <si>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</si>
  <si>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</si>
  <si>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</si>
  <si>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</si>
  <si>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</si>
  <si>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</si>
  <si>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</si>
  <si>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</si>
  <si>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</si>
  <si>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</si>
  <si>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</si>
  <si>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</si>
  <si>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</si>
  <si>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</si>
  <si>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</si>
  <si>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</si>
  <si>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</si>
  <si>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</si>
  <si>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全县（市）一般公共预算支出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</si>
  <si>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</si>
  <si>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</si>
  <si>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</si>
  <si>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</si>
  <si>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</si>
  <si>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</si>
  <si>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</si>
  <si>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</si>
  <si>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2021年楚雄州（姚安县）本级一般公共预算收入情况表</t>
  </si>
  <si>
    <t>2020年预算数</t>
  </si>
  <si>
    <t>比上年预算数增长%</t>
  </si>
  <si>
    <r>
      <rPr>
        <sz val="14"/>
        <rFont val="宋体"/>
        <charset val="134"/>
      </rPr>
      <t>10199</t>
    </r>
  </si>
  <si>
    <t>县（市）本级一般公共预算收入</t>
  </si>
  <si>
    <t xml:space="preserve">   上解收入</t>
  </si>
  <si>
    <t>1-4  2021年楚雄州（姚安县）本级一般公共预算支出情况表</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</si>
  <si>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</si>
  <si>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</si>
  <si>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</si>
  <si>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</si>
  <si>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</si>
  <si>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</si>
  <si>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</si>
  <si>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</si>
  <si>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</si>
  <si>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</si>
  <si>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</si>
  <si>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</si>
  <si>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</si>
  <si>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</si>
  <si>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</si>
  <si>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</si>
  <si>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</si>
  <si>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</si>
  <si>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</si>
  <si>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</si>
  <si>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</si>
  <si>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</si>
  <si>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</si>
  <si>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</si>
  <si>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</si>
  <si>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</si>
  <si>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</si>
  <si>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</si>
  <si>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</si>
  <si>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</si>
  <si>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</si>
  <si>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</si>
  <si>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</si>
  <si>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</si>
  <si>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</si>
  <si>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</si>
  <si>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</si>
  <si>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</si>
  <si>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</si>
  <si>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</si>
  <si>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</si>
  <si>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</si>
  <si>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</si>
  <si>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</si>
  <si>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</si>
  <si>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</si>
  <si>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</si>
  <si>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</si>
  <si>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</si>
  <si>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</si>
  <si>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</si>
  <si>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</si>
  <si>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</si>
  <si>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</si>
  <si>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</si>
  <si>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</si>
  <si>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</si>
  <si>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</si>
  <si>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</si>
  <si>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</si>
  <si>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</si>
  <si>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</si>
  <si>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</si>
  <si>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</si>
  <si>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</si>
  <si>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</si>
  <si>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</si>
  <si>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</si>
  <si>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</si>
  <si>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</si>
  <si>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</si>
  <si>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</si>
  <si>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</si>
  <si>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</si>
  <si>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</si>
  <si>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</si>
  <si>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</si>
  <si>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</si>
  <si>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</si>
  <si>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</si>
  <si>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</si>
  <si>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</si>
  <si>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</si>
  <si>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</si>
  <si>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</si>
  <si>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</si>
  <si>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</si>
  <si>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</si>
  <si>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</si>
  <si>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</si>
  <si>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</si>
  <si>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</si>
  <si>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</si>
  <si>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</si>
  <si>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</si>
  <si>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</si>
  <si>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</si>
  <si>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</si>
  <si>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</si>
  <si>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</si>
  <si>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</si>
  <si>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</si>
  <si>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</si>
  <si>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</si>
  <si>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</si>
  <si>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</si>
  <si>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</si>
  <si>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</si>
  <si>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</si>
  <si>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</si>
  <si>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</si>
  <si>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</si>
  <si>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</si>
  <si>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</si>
  <si>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</si>
  <si>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</si>
  <si>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</si>
  <si>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</si>
  <si>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</si>
  <si>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</si>
  <si>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</si>
  <si>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</si>
  <si>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</si>
  <si>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</si>
  <si>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</si>
  <si>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</si>
  <si>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</si>
  <si>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</si>
  <si>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</si>
  <si>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</si>
  <si>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</si>
  <si>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</si>
  <si>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</si>
  <si>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</si>
  <si>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</si>
  <si>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</si>
  <si>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</si>
  <si>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</si>
  <si>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</si>
  <si>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</si>
  <si>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</si>
  <si>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</si>
  <si>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</si>
  <si>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</si>
  <si>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</si>
  <si>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</si>
  <si>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</si>
  <si>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</si>
  <si>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</si>
  <si>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</si>
  <si>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</si>
  <si>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</si>
  <si>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</si>
  <si>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</si>
  <si>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</si>
  <si>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</si>
  <si>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</si>
  <si>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</si>
  <si>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</si>
  <si>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</si>
  <si>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</si>
  <si>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</si>
  <si>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</si>
  <si>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</si>
  <si>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</si>
  <si>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</si>
  <si>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</si>
  <si>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</si>
  <si>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</si>
  <si>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</si>
  <si>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</si>
  <si>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</si>
  <si>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</si>
  <si>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</si>
  <si>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</si>
  <si>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</si>
  <si>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</si>
  <si>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</si>
  <si>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</si>
  <si>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</si>
  <si>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</si>
  <si>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</si>
  <si>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</si>
  <si>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</si>
  <si>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</si>
  <si>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</si>
  <si>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</si>
  <si>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</si>
  <si>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</si>
  <si>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</si>
  <si>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</si>
  <si>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</si>
  <si>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</si>
  <si>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</si>
  <si>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</si>
  <si>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</si>
  <si>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</si>
  <si>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</si>
  <si>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</si>
  <si>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</si>
  <si>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</si>
  <si>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</si>
  <si>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</si>
  <si>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</si>
  <si>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</si>
  <si>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</si>
  <si>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</si>
  <si>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</si>
  <si>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</si>
  <si>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</si>
  <si>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</si>
  <si>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</si>
  <si>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</si>
  <si>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</si>
  <si>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</si>
  <si>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</si>
  <si>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</si>
  <si>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</si>
  <si>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</si>
  <si>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</si>
  <si>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</si>
  <si>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</si>
  <si>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</si>
  <si>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</si>
  <si>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</si>
  <si>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</si>
  <si>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</si>
  <si>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</si>
  <si>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</si>
  <si>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</si>
  <si>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</si>
  <si>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</si>
  <si>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</si>
  <si>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</si>
  <si>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</si>
  <si>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</si>
  <si>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</si>
  <si>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</si>
  <si>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</si>
  <si>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</si>
  <si>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</si>
  <si>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</si>
  <si>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</si>
  <si>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</si>
  <si>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</si>
  <si>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</si>
  <si>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</si>
  <si>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</si>
  <si>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</si>
  <si>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</si>
  <si>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</si>
  <si>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</si>
  <si>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</si>
  <si>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</si>
  <si>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</si>
  <si>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</si>
  <si>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</si>
  <si>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</si>
  <si>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</si>
  <si>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</si>
  <si>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</si>
  <si>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</si>
  <si>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</si>
  <si>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</si>
  <si>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</si>
  <si>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</si>
  <si>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</si>
  <si>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</si>
  <si>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</si>
  <si>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</si>
  <si>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</si>
  <si>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</si>
  <si>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</si>
  <si>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</si>
  <si>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</si>
  <si>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</si>
  <si>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</si>
  <si>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</si>
  <si>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</si>
  <si>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</si>
  <si>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</si>
  <si>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</si>
  <si>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</si>
  <si>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</si>
  <si>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</si>
  <si>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</si>
  <si>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</si>
  <si>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</si>
  <si>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</si>
  <si>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</si>
  <si>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</si>
  <si>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</si>
  <si>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</si>
  <si>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</si>
  <si>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</si>
  <si>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</si>
  <si>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</si>
  <si>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</si>
  <si>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</si>
  <si>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</si>
  <si>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</si>
  <si>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</si>
  <si>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</si>
  <si>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</si>
  <si>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</si>
  <si>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</si>
  <si>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</si>
  <si>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</si>
  <si>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</si>
  <si>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</si>
  <si>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</si>
  <si>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</si>
  <si>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</si>
  <si>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</si>
  <si>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</si>
  <si>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</si>
  <si>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</si>
  <si>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</si>
  <si>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</si>
  <si>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</si>
  <si>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</si>
  <si>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</si>
  <si>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</si>
  <si>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</si>
  <si>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</si>
  <si>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</si>
  <si>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</si>
  <si>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</si>
  <si>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</si>
  <si>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</si>
  <si>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</si>
  <si>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</si>
  <si>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</si>
  <si>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</si>
  <si>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</si>
  <si>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</si>
  <si>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</si>
  <si>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</si>
  <si>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</si>
  <si>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</si>
  <si>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</si>
  <si>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</si>
  <si>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</si>
  <si>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</si>
  <si>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</si>
  <si>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</si>
  <si>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</si>
  <si>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</si>
  <si>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</si>
  <si>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</si>
  <si>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</si>
  <si>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</si>
  <si>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</si>
  <si>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</si>
  <si>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</si>
  <si>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</si>
  <si>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</si>
  <si>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</si>
  <si>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</si>
  <si>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</si>
  <si>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</si>
  <si>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</si>
  <si>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</si>
  <si>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</si>
  <si>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</si>
  <si>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</si>
  <si>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</si>
  <si>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</si>
  <si>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</si>
  <si>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</si>
  <si>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</si>
  <si>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</si>
  <si>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</si>
  <si>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</si>
  <si>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</si>
  <si>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</si>
  <si>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</si>
  <si>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</si>
  <si>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</si>
  <si>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</si>
  <si>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</si>
  <si>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</si>
  <si>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</si>
  <si>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县（市）对下专项转移支付补助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</si>
  <si>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</si>
  <si>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</si>
  <si>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</si>
  <si>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</si>
  <si>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</si>
  <si>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</si>
  <si>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</si>
  <si>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</si>
  <si>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</si>
  <si>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</si>
  <si>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</si>
  <si>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</si>
  <si>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</si>
  <si>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</si>
  <si>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</si>
  <si>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</si>
  <si>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</si>
  <si>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</si>
  <si>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</si>
  <si>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</si>
  <si>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</si>
  <si>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</si>
  <si>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</si>
  <si>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</si>
  <si>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</si>
  <si>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</si>
  <si>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</si>
  <si>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</si>
  <si>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</si>
  <si>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</si>
  <si>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</si>
  <si>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</si>
  <si>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</si>
  <si>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</si>
  <si>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</si>
  <si>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</si>
  <si>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</si>
  <si>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</si>
  <si>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</si>
  <si>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</si>
  <si>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</si>
  <si>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</si>
  <si>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</si>
  <si>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</si>
  <si>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</si>
  <si>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</si>
  <si>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</si>
  <si>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</si>
  <si>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</si>
  <si>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</si>
  <si>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</si>
  <si>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</si>
  <si>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</si>
  <si>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</si>
  <si>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</si>
  <si>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</si>
  <si>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</si>
  <si>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</si>
  <si>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</si>
  <si>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</si>
  <si>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</si>
  <si>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</si>
  <si>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</si>
  <si>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</si>
  <si>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</si>
  <si>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</si>
  <si>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</si>
  <si>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</si>
  <si>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</si>
  <si>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</si>
  <si>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</si>
  <si>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</si>
  <si>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</si>
  <si>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</si>
  <si>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</si>
  <si>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</si>
  <si>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</si>
  <si>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</si>
  <si>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</si>
  <si>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</si>
  <si>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</si>
  <si>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</si>
  <si>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</si>
  <si>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</si>
  <si>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</si>
  <si>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</si>
  <si>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</si>
  <si>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</si>
  <si>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</si>
  <si>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</si>
  <si>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</si>
  <si>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</si>
  <si>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</si>
  <si>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</si>
  <si>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</si>
  <si>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</si>
  <si>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</si>
  <si>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</si>
  <si>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</si>
  <si>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</si>
  <si>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</si>
  <si>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</si>
  <si>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</si>
  <si>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</si>
  <si>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</si>
  <si>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</si>
  <si>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</si>
  <si>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</si>
  <si>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</si>
  <si>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</si>
  <si>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</si>
  <si>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</si>
  <si>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</si>
  <si>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</si>
  <si>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</si>
  <si>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</si>
  <si>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</si>
  <si>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</si>
  <si>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</si>
  <si>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</si>
  <si>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</si>
  <si>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</si>
  <si>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</si>
  <si>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</si>
  <si>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</si>
  <si>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</si>
  <si>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</si>
  <si>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</si>
  <si>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</si>
  <si>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</si>
  <si>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</si>
  <si>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</si>
  <si>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</si>
  <si>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</si>
  <si>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</si>
  <si>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</si>
  <si>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</si>
  <si>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</si>
  <si>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</si>
  <si>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</si>
  <si>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</si>
  <si>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</si>
  <si>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</si>
  <si>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</si>
  <si>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</si>
  <si>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</si>
  <si>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</si>
  <si>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</si>
  <si>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</si>
  <si>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</si>
  <si>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</si>
  <si>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</si>
  <si>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</si>
  <si>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</si>
  <si>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</si>
  <si>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</si>
  <si>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</si>
  <si>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</si>
  <si>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</si>
  <si>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</si>
  <si>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</si>
  <si>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</si>
  <si>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</si>
  <si>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</si>
  <si>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</si>
  <si>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</si>
  <si>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</si>
  <si>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</si>
  <si>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</si>
  <si>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</si>
  <si>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</si>
  <si>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</si>
  <si>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</si>
  <si>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</si>
  <si>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</si>
  <si>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</si>
  <si>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</si>
  <si>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</si>
  <si>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</si>
  <si>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</si>
  <si>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</si>
  <si>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</si>
  <si>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</si>
  <si>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</si>
  <si>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</si>
  <si>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县（市）对下一般性转移支付补助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</si>
  <si>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</si>
  <si>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</si>
  <si>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</si>
  <si>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</si>
  <si>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</si>
  <si>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</si>
  <si>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</si>
  <si>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</si>
  <si>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</si>
  <si>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</si>
  <si>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</si>
  <si>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</si>
  <si>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</si>
  <si>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</si>
  <si>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</si>
  <si>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</si>
  <si>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</si>
  <si>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</si>
  <si>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</si>
  <si>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</si>
  <si>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</si>
  <si>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</si>
  <si>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</si>
  <si>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</si>
  <si>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</si>
  <si>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</si>
  <si>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</si>
  <si>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</si>
  <si>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</si>
  <si>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</si>
  <si>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</si>
  <si>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</si>
  <si>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</si>
  <si>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</si>
  <si>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</si>
  <si>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</si>
  <si>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</si>
  <si>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</si>
  <si>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</si>
  <si>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</si>
  <si>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</si>
  <si>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</si>
  <si>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</si>
  <si>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</si>
  <si>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</si>
  <si>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</si>
  <si>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</si>
  <si>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</si>
  <si>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</si>
  <si>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</si>
  <si>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</si>
  <si>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</si>
  <si>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</si>
  <si>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</si>
  <si>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</si>
  <si>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</si>
  <si>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</si>
  <si>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</si>
  <si>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</si>
  <si>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</si>
  <si>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</si>
  <si>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</si>
  <si>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</si>
  <si>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</si>
  <si>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</si>
  <si>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</si>
  <si>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</si>
  <si>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</si>
  <si>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</si>
  <si>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</si>
  <si>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</si>
  <si>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</si>
  <si>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</si>
  <si>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</si>
  <si>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</si>
  <si>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</si>
  <si>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</si>
  <si>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</si>
  <si>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</si>
  <si>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</si>
  <si>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</si>
  <si>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</si>
  <si>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</si>
  <si>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</si>
  <si>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</si>
  <si>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</si>
  <si>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</si>
  <si>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</si>
  <si>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</si>
  <si>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</si>
  <si>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</si>
  <si>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</si>
  <si>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</si>
  <si>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</si>
  <si>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</si>
  <si>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</si>
  <si>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</si>
  <si>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</si>
  <si>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</si>
  <si>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</si>
  <si>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</si>
  <si>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</si>
  <si>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</si>
  <si>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</si>
  <si>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县（市）对下一般性转移支付补助（义务教育）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</si>
  <si>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</si>
  <si>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</si>
  <si>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</si>
  <si>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</si>
  <si>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</si>
  <si>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</si>
  <si>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</si>
  <si>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</si>
  <si>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</si>
  <si>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</si>
  <si>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</si>
  <si>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</si>
  <si>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</si>
  <si>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</si>
  <si>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</si>
  <si>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</si>
  <si>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</si>
  <si>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</si>
  <si>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</si>
  <si>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</si>
  <si>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</si>
  <si>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</si>
  <si>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</si>
  <si>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</si>
  <si>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</si>
  <si>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</si>
  <si>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</si>
  <si>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</si>
  <si>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</si>
  <si>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</si>
  <si>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</si>
  <si>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</si>
  <si>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</si>
  <si>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</si>
  <si>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</si>
  <si>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</si>
  <si>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</si>
  <si>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</si>
  <si>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</si>
  <si>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</si>
  <si>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</si>
  <si>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</si>
  <si>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</si>
  <si>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</si>
  <si>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</si>
  <si>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</si>
  <si>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</si>
  <si>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</si>
  <si>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</si>
  <si>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</si>
  <si>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</si>
  <si>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</si>
  <si>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</si>
  <si>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</si>
  <si>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</si>
  <si>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</si>
  <si>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</si>
  <si>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</si>
  <si>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</si>
  <si>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</si>
  <si>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</si>
  <si>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</si>
  <si>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</si>
  <si>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</si>
  <si>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</si>
  <si>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</si>
  <si>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</si>
  <si>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</si>
  <si>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</si>
  <si>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</si>
  <si>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</si>
  <si>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</si>
  <si>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</si>
  <si>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</si>
  <si>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</si>
  <si>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</si>
  <si>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</si>
  <si>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</si>
  <si>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</si>
  <si>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</si>
  <si>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</si>
  <si>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</si>
  <si>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</si>
  <si>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</si>
  <si>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</si>
  <si>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</si>
  <si>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</si>
  <si>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</si>
  <si>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</si>
  <si>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</si>
  <si>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</si>
  <si>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</si>
  <si>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</si>
  <si>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</si>
  <si>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</si>
  <si>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</si>
  <si>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</si>
  <si>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</si>
  <si>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</si>
  <si>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</si>
  <si>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</si>
  <si>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</si>
  <si>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</si>
  <si>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</si>
  <si>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</si>
  <si>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</si>
  <si>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</si>
  <si>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</si>
  <si>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</si>
  <si>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</si>
  <si>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</si>
  <si>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</si>
  <si>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</si>
  <si>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</si>
  <si>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</si>
  <si>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</si>
  <si>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</si>
  <si>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</si>
  <si>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</si>
  <si>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</si>
  <si>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</si>
  <si>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</si>
  <si>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</si>
  <si>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</si>
  <si>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</si>
  <si>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</si>
  <si>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</si>
  <si>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</si>
  <si>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</si>
  <si>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</si>
  <si>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</si>
  <si>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</si>
  <si>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</si>
  <si>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</si>
  <si>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</si>
  <si>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</si>
  <si>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</si>
  <si>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</si>
  <si>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</si>
  <si>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</si>
  <si>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</si>
  <si>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</si>
  <si>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</si>
  <si>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</si>
  <si>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</si>
  <si>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</si>
  <si>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</si>
  <si>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</si>
  <si>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</si>
  <si>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</si>
  <si>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</si>
  <si>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</si>
  <si>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</si>
  <si>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</si>
  <si>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</si>
  <si>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</si>
  <si>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</si>
  <si>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</si>
  <si>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</si>
  <si>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</si>
  <si>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</si>
  <si>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</si>
  <si>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</si>
  <si>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</si>
  <si>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</si>
  <si>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</si>
  <si>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</si>
  <si>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</si>
  <si>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</si>
  <si>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</si>
  <si>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</si>
  <si>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</si>
  <si>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</si>
  <si>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</si>
  <si>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</si>
  <si>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</si>
  <si>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</si>
  <si>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</si>
  <si>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</si>
  <si>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</si>
  <si>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</si>
  <si>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</si>
  <si>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</si>
  <si>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</si>
  <si>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</si>
  <si>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</si>
  <si>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</si>
  <si>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</si>
  <si>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</si>
  <si>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</si>
  <si>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</si>
  <si>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</si>
  <si>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</si>
  <si>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</si>
  <si>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</si>
  <si>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</si>
  <si>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</si>
  <si>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</si>
  <si>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</si>
  <si>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</si>
  <si>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</si>
  <si>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</si>
  <si>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</si>
  <si>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</si>
  <si>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</si>
  <si>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</si>
  <si>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</si>
  <si>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</si>
  <si>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</si>
  <si>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</si>
  <si>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</si>
  <si>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</si>
  <si>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</si>
  <si>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</si>
  <si>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</si>
  <si>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</si>
  <si>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</si>
  <si>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</si>
  <si>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</si>
  <si>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</si>
  <si>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</si>
  <si>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</si>
  <si>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</si>
  <si>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</si>
  <si>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</si>
  <si>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</si>
  <si>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</si>
  <si>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</si>
  <si>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</si>
  <si>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</si>
  <si>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</si>
  <si>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</si>
  <si>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</si>
  <si>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</si>
  <si>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</si>
  <si>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</si>
  <si>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</si>
  <si>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</si>
  <si>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</si>
  <si>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</si>
  <si>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</si>
  <si>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</si>
  <si>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</si>
  <si>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</si>
  <si>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</si>
  <si>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</si>
  <si>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</si>
  <si>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</si>
  <si>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</si>
  <si>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</si>
  <si>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</si>
  <si>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</si>
  <si>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</si>
  <si>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</si>
  <si>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</si>
  <si>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</si>
  <si>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</si>
  <si>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</si>
  <si>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</si>
  <si>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</si>
  <si>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</si>
  <si>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</si>
  <si>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</si>
  <si>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</si>
  <si>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</si>
  <si>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</si>
  <si>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</si>
  <si>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</si>
  <si>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</si>
  <si>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</si>
  <si>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</si>
  <si>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</si>
  <si>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</si>
  <si>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</si>
  <si>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</si>
  <si>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</si>
  <si>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</si>
  <si>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</si>
  <si>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</si>
  <si>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</si>
  <si>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</si>
  <si>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</si>
  <si>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</si>
  <si>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</si>
  <si>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</si>
  <si>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</si>
  <si>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</si>
  <si>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</si>
  <si>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</si>
  <si>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</si>
  <si>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</si>
  <si>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</si>
  <si>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</si>
  <si>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</si>
  <si>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</si>
  <si>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</si>
  <si>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</si>
  <si>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</si>
  <si>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</si>
  <si>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</si>
  <si>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</si>
  <si>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</si>
  <si>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</si>
  <si>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</si>
  <si>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</si>
  <si>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</si>
  <si>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</si>
  <si>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</si>
  <si>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</si>
  <si>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</si>
  <si>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</si>
  <si>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</si>
  <si>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</si>
  <si>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</si>
  <si>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</si>
  <si>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</si>
  <si>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</si>
  <si>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</si>
  <si>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</si>
  <si>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</si>
  <si>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</si>
  <si>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</si>
  <si>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</si>
  <si>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</si>
  <si>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</si>
  <si>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</si>
  <si>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</si>
  <si>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</si>
  <si>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</si>
  <si>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</si>
  <si>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</si>
  <si>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</si>
  <si>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</si>
  <si>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</si>
  <si>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</si>
  <si>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</si>
  <si>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</si>
  <si>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</si>
  <si>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</si>
  <si>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</si>
  <si>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</si>
  <si>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</si>
  <si>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</si>
  <si>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</si>
  <si>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</si>
  <si>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</si>
  <si>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</si>
  <si>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</si>
  <si>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</si>
  <si>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</si>
  <si>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</si>
  <si>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</si>
  <si>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</si>
  <si>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</si>
  <si>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</si>
  <si>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</si>
  <si>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</si>
  <si>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</si>
  <si>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</si>
  <si>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</si>
  <si>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</si>
  <si>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</si>
  <si>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</si>
  <si>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</si>
  <si>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</si>
  <si>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</si>
  <si>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</si>
  <si>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</si>
  <si>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</si>
  <si>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</si>
  <si>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</si>
  <si>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</si>
  <si>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</si>
  <si>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</si>
  <si>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</si>
  <si>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</si>
  <si>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</si>
  <si>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</si>
  <si>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</si>
  <si>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</si>
  <si>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</si>
  <si>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</si>
  <si>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</si>
  <si>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</si>
  <si>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</si>
  <si>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</si>
  <si>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</si>
  <si>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</si>
  <si>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</si>
  <si>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</si>
  <si>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</si>
  <si>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</si>
  <si>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</si>
  <si>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</si>
  <si>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</si>
  <si>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</si>
  <si>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</si>
  <si>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</si>
  <si>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</si>
  <si>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</si>
  <si>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</si>
  <si>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</si>
  <si>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</si>
  <si>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</si>
  <si>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</si>
  <si>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</si>
  <si>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</si>
  <si>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</si>
  <si>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</si>
  <si>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</si>
  <si>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</si>
  <si>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</si>
  <si>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</si>
  <si>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</si>
  <si>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</si>
  <si>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</si>
  <si>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</si>
  <si>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</si>
  <si>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</si>
  <si>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</si>
  <si>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</si>
  <si>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</si>
  <si>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</si>
  <si>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</si>
  <si>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</si>
  <si>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</si>
  <si>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</si>
  <si>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</si>
  <si>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</si>
  <si>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县（市）对下一般性转移支付补助（基本养老保险和低保）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</si>
  <si>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</si>
  <si>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</si>
  <si>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</si>
  <si>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</si>
  <si>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</si>
  <si>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</si>
  <si>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</si>
  <si>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</si>
  <si>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</si>
  <si>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</si>
  <si>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</si>
  <si>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</si>
  <si>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</si>
  <si>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</si>
  <si>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</si>
  <si>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</si>
  <si>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</si>
  <si>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</si>
  <si>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</si>
  <si>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</si>
  <si>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</si>
  <si>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</si>
  <si>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</si>
  <si>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</si>
  <si>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</si>
  <si>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</si>
  <si>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</si>
  <si>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</si>
  <si>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</si>
  <si>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</si>
  <si>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</si>
  <si>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</si>
  <si>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</si>
  <si>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</si>
  <si>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</si>
  <si>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</si>
  <si>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</si>
  <si>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</si>
  <si>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</si>
  <si>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</si>
  <si>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</si>
  <si>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</si>
  <si>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</si>
  <si>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</si>
  <si>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</si>
  <si>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</si>
  <si>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</si>
  <si>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</si>
  <si>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</si>
  <si>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</si>
  <si>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</si>
  <si>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</si>
  <si>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</si>
  <si>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</si>
  <si>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</si>
  <si>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</si>
  <si>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</si>
  <si>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</si>
  <si>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</si>
  <si>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</si>
  <si>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</si>
  <si>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</si>
  <si>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</si>
  <si>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</si>
  <si>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</si>
  <si>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</si>
  <si>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</si>
  <si>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</si>
  <si>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</si>
  <si>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</si>
  <si>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</si>
  <si>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</si>
  <si>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</si>
  <si>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</si>
  <si>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</si>
  <si>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</si>
  <si>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</si>
  <si>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</si>
  <si>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</si>
  <si>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</si>
  <si>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</si>
  <si>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</si>
  <si>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</si>
  <si>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</si>
  <si>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</si>
  <si>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</si>
  <si>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</si>
  <si>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</si>
  <si>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</si>
  <si>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</si>
  <si>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</si>
  <si>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</si>
  <si>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</si>
  <si>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</si>
  <si>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</si>
  <si>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</si>
  <si>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</si>
  <si>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</si>
  <si>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</si>
  <si>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</si>
  <si>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</si>
  <si>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</si>
  <si>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</si>
  <si>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</si>
  <si>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</si>
  <si>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</si>
  <si>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</si>
  <si>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</si>
  <si>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</si>
  <si>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</si>
  <si>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</si>
  <si>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</si>
  <si>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</si>
  <si>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</si>
  <si>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</si>
  <si>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</si>
  <si>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</si>
  <si>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</si>
  <si>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</si>
  <si>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</si>
  <si>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</si>
  <si>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</si>
  <si>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</si>
  <si>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</si>
  <si>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</si>
  <si>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</si>
  <si>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</si>
  <si>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</si>
  <si>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</si>
  <si>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</si>
  <si>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</si>
  <si>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</si>
  <si>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</si>
  <si>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</si>
  <si>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</si>
  <si>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</si>
  <si>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</si>
  <si>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</si>
  <si>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</si>
  <si>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</si>
  <si>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</si>
  <si>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</si>
  <si>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</si>
  <si>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</si>
  <si>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</si>
  <si>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</si>
  <si>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</si>
  <si>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</si>
  <si>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</si>
  <si>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</si>
  <si>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</si>
  <si>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</si>
  <si>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</si>
  <si>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</si>
  <si>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</si>
  <si>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</si>
  <si>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</si>
  <si>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</si>
  <si>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</si>
  <si>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</si>
  <si>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</si>
  <si>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</si>
  <si>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</si>
  <si>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</si>
  <si>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</si>
  <si>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</si>
  <si>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</si>
  <si>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</si>
  <si>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</si>
  <si>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</si>
  <si>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</si>
  <si>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</si>
  <si>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</si>
  <si>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</si>
  <si>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</si>
  <si>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</si>
  <si>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</si>
  <si>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</si>
  <si>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</si>
  <si>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</si>
  <si>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</si>
  <si>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</si>
  <si>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</si>
  <si>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</si>
  <si>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</si>
  <si>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</si>
  <si>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</si>
  <si>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</si>
  <si>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</si>
  <si>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</si>
  <si>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</si>
  <si>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</si>
  <si>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</si>
  <si>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</si>
  <si>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</si>
  <si>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</si>
  <si>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</si>
  <si>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</si>
  <si>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</si>
  <si>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</si>
  <si>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</si>
  <si>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</si>
  <si>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</si>
  <si>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</si>
  <si>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</si>
  <si>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</si>
  <si>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</si>
  <si>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</si>
  <si>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</si>
  <si>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</si>
  <si>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</si>
  <si>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</si>
  <si>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</si>
  <si>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</si>
  <si>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</si>
  <si>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</si>
  <si>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</si>
  <si>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</si>
  <si>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</si>
  <si>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</si>
  <si>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</si>
  <si>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</si>
  <si>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</si>
  <si>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</si>
  <si>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</si>
  <si>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</si>
  <si>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</si>
  <si>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</si>
  <si>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</si>
  <si>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</si>
  <si>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</si>
  <si>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</si>
  <si>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</si>
  <si>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</si>
  <si>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</si>
  <si>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</si>
  <si>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</si>
  <si>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</si>
  <si>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</si>
  <si>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</si>
  <si>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</si>
  <si>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</si>
  <si>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</si>
  <si>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</si>
  <si>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</si>
  <si>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</si>
  <si>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</si>
  <si>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</si>
  <si>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</si>
  <si>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</si>
  <si>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</si>
  <si>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</si>
  <si>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</si>
  <si>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</si>
  <si>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</si>
  <si>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</si>
  <si>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</si>
  <si>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</si>
  <si>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</si>
  <si>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</si>
  <si>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</si>
  <si>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</si>
  <si>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</si>
  <si>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</si>
  <si>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</si>
  <si>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</si>
  <si>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</si>
  <si>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</si>
  <si>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</si>
  <si>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</si>
  <si>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</si>
  <si>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</si>
  <si>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</si>
  <si>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</si>
  <si>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</si>
  <si>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</si>
  <si>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</si>
  <si>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</si>
  <si>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</si>
  <si>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</si>
  <si>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</si>
  <si>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</si>
  <si>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</si>
  <si>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</si>
  <si>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</si>
  <si>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</si>
  <si>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</si>
  <si>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</si>
  <si>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</si>
  <si>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</si>
  <si>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</si>
  <si>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</si>
  <si>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</si>
  <si>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</si>
  <si>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</si>
  <si>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</si>
  <si>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</si>
  <si>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</si>
  <si>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</si>
  <si>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</si>
  <si>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</si>
  <si>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</si>
  <si>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</si>
  <si>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</si>
  <si>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</si>
  <si>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</si>
  <si>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</si>
  <si>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</si>
  <si>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</si>
  <si>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</si>
  <si>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</si>
  <si>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</si>
  <si>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</si>
  <si>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</si>
  <si>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</si>
  <si>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</si>
  <si>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</si>
  <si>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</si>
  <si>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</si>
  <si>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</si>
  <si>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</si>
  <si>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</si>
  <si>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</si>
  <si>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</si>
  <si>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</si>
  <si>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</si>
  <si>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</si>
  <si>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</si>
  <si>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</si>
  <si>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</si>
  <si>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</si>
  <si>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</si>
  <si>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</si>
  <si>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</si>
  <si>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</si>
  <si>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</si>
  <si>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</si>
  <si>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</si>
  <si>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</si>
  <si>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</si>
  <si>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</si>
  <si>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</si>
  <si>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</si>
  <si>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</si>
  <si>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</si>
  <si>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</si>
  <si>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</si>
  <si>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</si>
  <si>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</si>
  <si>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</si>
  <si>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</si>
  <si>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</si>
  <si>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</si>
  <si>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</si>
  <si>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</si>
  <si>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</si>
  <si>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</si>
  <si>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</si>
  <si>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</si>
  <si>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</si>
  <si>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</si>
  <si>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</si>
  <si>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</si>
  <si>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</si>
  <si>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</si>
  <si>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</si>
  <si>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</si>
  <si>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</si>
  <si>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</si>
  <si>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</si>
  <si>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</si>
  <si>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</si>
  <si>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</si>
  <si>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</si>
  <si>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</si>
  <si>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</si>
  <si>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</si>
  <si>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</si>
  <si>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</si>
  <si>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</si>
  <si>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</si>
  <si>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</si>
  <si>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</si>
  <si>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</si>
  <si>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</si>
  <si>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</si>
  <si>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</si>
  <si>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</si>
  <si>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</si>
  <si>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</si>
  <si>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</si>
  <si>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</si>
  <si>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</si>
  <si>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</si>
  <si>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</si>
  <si>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</si>
  <si>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</si>
  <si>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</si>
  <si>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</si>
  <si>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</si>
  <si>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</si>
  <si>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</si>
  <si>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</si>
  <si>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</si>
  <si>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</si>
  <si>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</si>
  <si>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</si>
  <si>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</si>
  <si>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</si>
  <si>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</si>
  <si>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</si>
  <si>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</si>
  <si>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</si>
  <si>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</si>
  <si>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</si>
  <si>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</si>
  <si>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</si>
  <si>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</si>
  <si>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</si>
  <si>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</si>
  <si>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</si>
  <si>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</si>
  <si>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</si>
  <si>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</si>
  <si>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</si>
  <si>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</si>
  <si>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</si>
  <si>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</si>
  <si>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</si>
  <si>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</si>
  <si>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</si>
  <si>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</si>
  <si>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</si>
  <si>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</si>
  <si>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</si>
  <si>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</si>
  <si>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</si>
  <si>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</si>
  <si>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</si>
  <si>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</si>
  <si>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</si>
  <si>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</si>
  <si>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</si>
  <si>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</si>
  <si>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</si>
  <si>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</si>
  <si>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</si>
  <si>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</si>
  <si>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</si>
  <si>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</si>
  <si>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</si>
  <si>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</si>
  <si>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</si>
  <si>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</si>
  <si>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</si>
  <si>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</si>
  <si>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</si>
  <si>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</si>
  <si>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</si>
  <si>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</si>
  <si>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</si>
  <si>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</si>
  <si>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</si>
  <si>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</si>
  <si>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</si>
  <si>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</si>
  <si>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</si>
  <si>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</si>
  <si>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</si>
  <si>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</si>
  <si>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</si>
  <si>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</si>
  <si>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</si>
  <si>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</si>
  <si>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</si>
  <si>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</si>
  <si>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</si>
  <si>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</si>
  <si>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</si>
  <si>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</si>
  <si>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</si>
  <si>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</si>
  <si>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</si>
  <si>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</si>
  <si>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</si>
  <si>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</si>
  <si>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</si>
  <si>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</si>
  <si>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</si>
  <si>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</si>
  <si>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</si>
  <si>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</si>
  <si>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</si>
  <si>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</si>
  <si>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</si>
  <si>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</si>
  <si>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</si>
  <si>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</si>
  <si>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</si>
  <si>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</si>
  <si>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</si>
  <si>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</si>
  <si>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</si>
  <si>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</si>
  <si>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</si>
  <si>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</si>
  <si>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</si>
  <si>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</si>
  <si>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</si>
  <si>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</si>
  <si>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</si>
  <si>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</si>
  <si>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</si>
  <si>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</si>
  <si>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</si>
  <si>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</si>
  <si>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</si>
  <si>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</si>
  <si>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</si>
  <si>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</si>
  <si>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</si>
  <si>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</si>
  <si>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</si>
  <si>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</si>
  <si>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</si>
  <si>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</si>
  <si>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</si>
  <si>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县（市）对下一般性转移支付补助（农村综合改革）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</si>
  <si>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</si>
  <si>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</si>
  <si>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</si>
  <si>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</si>
  <si>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</si>
  <si>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</si>
  <si>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</si>
  <si>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</si>
  <si>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</si>
  <si>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</si>
  <si>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</si>
  <si>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</si>
  <si>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</si>
  <si>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</si>
  <si>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</si>
  <si>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</si>
  <si>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</si>
  <si>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</si>
  <si>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</si>
  <si>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</si>
  <si>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</si>
  <si>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</si>
  <si>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</si>
  <si>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</si>
  <si>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</si>
  <si>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</si>
  <si>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</si>
  <si>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</si>
  <si>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</si>
  <si>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</si>
  <si>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</si>
  <si>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</si>
  <si>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</si>
  <si>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</si>
  <si>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</si>
  <si>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</si>
  <si>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</si>
  <si>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</si>
  <si>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</si>
  <si>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</si>
  <si>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</si>
  <si>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</si>
  <si>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</si>
  <si>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</si>
  <si>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</si>
  <si>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</si>
  <si>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</si>
  <si>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</si>
  <si>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</si>
  <si>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</si>
  <si>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</si>
  <si>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</si>
  <si>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</si>
  <si>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</si>
  <si>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</si>
  <si>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</si>
  <si>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</si>
  <si>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</si>
  <si>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</si>
  <si>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</si>
  <si>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</si>
  <si>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</si>
  <si>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</si>
  <si>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</si>
  <si>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</si>
  <si>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</si>
  <si>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</si>
  <si>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</si>
  <si>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</si>
  <si>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</si>
  <si>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</si>
  <si>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</si>
  <si>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</si>
  <si>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</si>
  <si>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</si>
  <si>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</si>
  <si>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</si>
  <si>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</si>
  <si>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</si>
  <si>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</si>
  <si>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</si>
  <si>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</si>
  <si>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</si>
  <si>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</si>
  <si>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</si>
  <si>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</si>
  <si>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</si>
  <si>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</si>
  <si>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</si>
  <si>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</si>
  <si>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</si>
  <si>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</si>
  <si>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</si>
  <si>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</si>
  <si>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</si>
  <si>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</si>
  <si>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</si>
  <si>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</si>
  <si>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</si>
  <si>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</si>
  <si>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</si>
  <si>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</si>
  <si>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</si>
  <si>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</si>
  <si>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</si>
  <si>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</si>
  <si>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</si>
  <si>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</si>
  <si>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</si>
  <si>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</si>
  <si>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</si>
  <si>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</si>
  <si>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</si>
  <si>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</si>
  <si>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</si>
  <si>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</si>
  <si>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</si>
  <si>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</si>
  <si>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</si>
  <si>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</si>
  <si>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</si>
  <si>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</si>
  <si>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</si>
  <si>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</si>
  <si>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</si>
  <si>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</si>
  <si>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</si>
  <si>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</si>
  <si>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</si>
  <si>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</si>
  <si>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</si>
  <si>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</si>
  <si>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</si>
  <si>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</si>
  <si>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</si>
  <si>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</si>
  <si>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</si>
  <si>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</si>
  <si>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</si>
  <si>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</si>
  <si>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</si>
  <si>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</si>
  <si>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</si>
  <si>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</si>
  <si>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</si>
  <si>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</si>
  <si>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</si>
  <si>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</si>
  <si>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</si>
  <si>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</si>
  <si>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</si>
  <si>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</si>
  <si>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</si>
  <si>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</si>
  <si>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</si>
  <si>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</si>
  <si>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</si>
  <si>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</si>
  <si>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</si>
  <si>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</si>
  <si>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</si>
  <si>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</si>
  <si>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</si>
  <si>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</si>
  <si>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</si>
  <si>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</si>
  <si>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</si>
  <si>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</si>
  <si>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</si>
  <si>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</si>
  <si>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</si>
  <si>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</si>
  <si>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</si>
  <si>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</si>
  <si>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</si>
  <si>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</si>
  <si>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</si>
  <si>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</si>
  <si>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</si>
  <si>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</si>
  <si>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</si>
  <si>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</si>
  <si>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</si>
  <si>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</si>
  <si>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</si>
  <si>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</si>
  <si>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</si>
  <si>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</si>
  <si>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</si>
  <si>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</si>
  <si>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</si>
  <si>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</si>
  <si>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</si>
  <si>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</si>
  <si>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</si>
  <si>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</si>
  <si>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</si>
  <si>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</si>
  <si>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</si>
  <si>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</si>
  <si>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</si>
  <si>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</si>
  <si>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</si>
  <si>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</si>
  <si>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</si>
  <si>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</si>
  <si>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</si>
  <si>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</si>
  <si>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</si>
  <si>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</si>
  <si>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</si>
  <si>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</si>
  <si>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</si>
  <si>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</si>
  <si>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</si>
  <si>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</si>
  <si>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</si>
  <si>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</si>
  <si>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</si>
  <si>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</si>
  <si>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</si>
  <si>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</si>
  <si>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</si>
  <si>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</si>
  <si>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</si>
  <si>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</si>
  <si>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</si>
  <si>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</si>
  <si>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</si>
  <si>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</si>
  <si>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</si>
  <si>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</si>
  <si>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</si>
  <si>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</si>
  <si>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</si>
  <si>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</si>
  <si>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</si>
  <si>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</si>
  <si>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</si>
  <si>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</si>
  <si>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</si>
  <si>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</si>
  <si>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</si>
  <si>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</si>
  <si>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</si>
  <si>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</si>
  <si>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</si>
  <si>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</si>
  <si>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</si>
  <si>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</si>
  <si>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</si>
  <si>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</si>
  <si>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</si>
  <si>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</si>
  <si>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</si>
  <si>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</si>
  <si>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</si>
  <si>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</si>
  <si>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</si>
  <si>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</si>
  <si>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</si>
  <si>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</si>
  <si>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</si>
  <si>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</si>
  <si>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</si>
  <si>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</si>
  <si>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</si>
  <si>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</si>
  <si>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</si>
  <si>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</si>
  <si>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</si>
  <si>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</si>
  <si>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</si>
  <si>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</si>
  <si>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</si>
  <si>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</si>
  <si>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</si>
  <si>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</si>
  <si>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</si>
  <si>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</si>
  <si>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</si>
  <si>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</si>
  <si>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</si>
  <si>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</si>
  <si>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</si>
  <si>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</si>
  <si>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</si>
  <si>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</si>
  <si>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</si>
  <si>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</si>
  <si>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</si>
  <si>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</si>
  <si>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</si>
  <si>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</si>
  <si>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</si>
  <si>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</si>
  <si>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</si>
  <si>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</si>
  <si>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</si>
  <si>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</si>
  <si>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</si>
  <si>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</si>
  <si>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</si>
  <si>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</si>
  <si>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</si>
  <si>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</si>
  <si>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</si>
  <si>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</si>
  <si>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</si>
  <si>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</si>
  <si>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</si>
  <si>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</si>
  <si>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</si>
  <si>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</si>
  <si>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</si>
  <si>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</si>
  <si>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</si>
  <si>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</si>
  <si>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</si>
  <si>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</si>
  <si>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</si>
  <si>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</si>
  <si>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</si>
  <si>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</si>
  <si>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</si>
  <si>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</si>
  <si>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</si>
  <si>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</si>
  <si>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</si>
  <si>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</si>
  <si>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</si>
  <si>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</si>
  <si>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</si>
  <si>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</si>
  <si>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</si>
  <si>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</si>
  <si>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</si>
  <si>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</si>
  <si>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</si>
  <si>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</si>
  <si>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</si>
  <si>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</si>
  <si>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</si>
  <si>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</si>
  <si>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</si>
  <si>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</si>
  <si>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</si>
  <si>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</si>
  <si>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</si>
  <si>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</si>
  <si>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</si>
  <si>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</si>
  <si>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</si>
  <si>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</si>
  <si>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</si>
  <si>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</si>
  <si>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</si>
  <si>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</si>
  <si>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</si>
  <si>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</si>
  <si>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</si>
  <si>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</si>
  <si>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</si>
  <si>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</si>
  <si>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</si>
  <si>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</si>
  <si>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</si>
  <si>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</si>
  <si>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</si>
  <si>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</si>
  <si>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</si>
  <si>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</si>
  <si>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</si>
  <si>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</si>
  <si>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</si>
  <si>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</si>
  <si>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</si>
  <si>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</si>
  <si>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</si>
  <si>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</si>
  <si>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</si>
  <si>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</si>
  <si>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</si>
  <si>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</si>
  <si>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</si>
  <si>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</si>
  <si>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</si>
  <si>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</si>
  <si>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</si>
  <si>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</si>
  <si>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</si>
  <si>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</si>
  <si>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</si>
  <si>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</si>
  <si>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</si>
  <si>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</si>
  <si>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</si>
  <si>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</si>
  <si>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</si>
  <si>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</si>
  <si>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</si>
  <si>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</si>
  <si>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</si>
  <si>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</si>
  <si>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</si>
  <si>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</si>
  <si>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</si>
  <si>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</si>
  <si>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</si>
  <si>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</si>
  <si>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</si>
  <si>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</si>
  <si>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</si>
  <si>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</si>
  <si>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</si>
  <si>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</si>
  <si>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</si>
  <si>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</si>
  <si>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</si>
  <si>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</si>
  <si>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</si>
  <si>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</si>
  <si>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</si>
  <si>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</si>
  <si>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</si>
  <si>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</si>
  <si>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</si>
  <si>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</si>
  <si>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</si>
  <si>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</si>
  <si>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</si>
  <si>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</si>
  <si>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</si>
  <si>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</si>
  <si>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</si>
  <si>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</si>
  <si>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</si>
  <si>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</si>
  <si>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</si>
  <si>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</si>
  <si>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</si>
  <si>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</si>
  <si>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</si>
  <si>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</si>
  <si>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</si>
  <si>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</si>
  <si>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</si>
  <si>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</si>
  <si>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</si>
  <si>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</si>
  <si>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</si>
  <si>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</si>
  <si>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</si>
  <si>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</si>
  <si>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</si>
  <si>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</si>
  <si>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</si>
  <si>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</si>
  <si>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</si>
  <si>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</si>
  <si>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</si>
  <si>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</si>
  <si>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</si>
  <si>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</si>
  <si>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</si>
  <si>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</si>
  <si>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</si>
  <si>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</si>
  <si>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</si>
  <si>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</si>
  <si>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</si>
  <si>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</si>
  <si>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</si>
  <si>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</si>
  <si>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</si>
  <si>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</si>
  <si>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</si>
  <si>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</si>
  <si>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</si>
  <si>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</si>
  <si>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</si>
  <si>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</si>
  <si>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</si>
  <si>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</si>
  <si>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</si>
  <si>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</si>
  <si>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</si>
  <si>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</si>
  <si>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</si>
  <si>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</si>
  <si>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</si>
  <si>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</si>
  <si>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</si>
  <si>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</si>
  <si>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</si>
  <si>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</si>
  <si>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</si>
  <si>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</si>
  <si>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</si>
  <si>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</si>
  <si>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</si>
  <si>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</si>
  <si>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</si>
  <si>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</si>
  <si>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</si>
  <si>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</si>
  <si>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</si>
  <si>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</si>
  <si>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</si>
  <si>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</si>
  <si>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</si>
  <si>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</si>
  <si>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</si>
  <si>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</si>
  <si>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</si>
  <si>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</si>
  <si>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</si>
  <si>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</si>
  <si>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</si>
  <si>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</si>
  <si>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</si>
  <si>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</si>
  <si>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</si>
  <si>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</si>
  <si>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</si>
  <si>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</si>
  <si>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</si>
  <si>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</si>
  <si>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</si>
  <si>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</si>
  <si>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</si>
  <si>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</si>
  <si>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</si>
  <si>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</si>
  <si>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</si>
  <si>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</si>
  <si>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</si>
  <si>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</si>
  <si>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</si>
  <si>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</si>
  <si>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</si>
  <si>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</si>
  <si>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</si>
  <si>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</si>
  <si>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</si>
  <si>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</si>
  <si>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</si>
  <si>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</si>
  <si>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</si>
  <si>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</si>
  <si>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</si>
  <si>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</si>
  <si>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</si>
  <si>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</si>
  <si>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</si>
  <si>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</si>
  <si>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</si>
  <si>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</si>
  <si>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</si>
  <si>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</si>
  <si>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</si>
  <si>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</si>
  <si>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</si>
  <si>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</si>
  <si>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</si>
  <si>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</si>
  <si>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</si>
  <si>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</si>
  <si>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</si>
  <si>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</si>
  <si>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</si>
  <si>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</si>
  <si>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</si>
  <si>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</si>
  <si>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</si>
  <si>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</si>
  <si>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</si>
  <si>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</si>
  <si>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</si>
  <si>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</si>
  <si>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</si>
  <si>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</si>
  <si>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</si>
  <si>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</si>
  <si>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</si>
  <si>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</si>
  <si>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</si>
  <si>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</si>
  <si>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</si>
  <si>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</si>
  <si>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</si>
  <si>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</si>
  <si>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</si>
  <si>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</si>
  <si>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</si>
  <si>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</si>
  <si>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</si>
  <si>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</si>
  <si>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</si>
  <si>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</si>
  <si>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</si>
  <si>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</si>
  <si>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</si>
  <si>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</si>
  <si>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</si>
  <si>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</si>
  <si>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</si>
  <si>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</si>
  <si>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</si>
  <si>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</si>
  <si>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</si>
  <si>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</si>
  <si>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</si>
  <si>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</si>
  <si>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</si>
  <si>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</si>
  <si>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</si>
  <si>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</si>
  <si>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</si>
  <si>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</si>
  <si>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</si>
  <si>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</si>
  <si>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</si>
  <si>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</si>
  <si>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</si>
  <si>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</si>
  <si>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</si>
  <si>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</si>
  <si>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</si>
  <si>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</si>
  <si>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</si>
  <si>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</si>
  <si>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</si>
  <si>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</si>
  <si>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</si>
  <si>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</si>
  <si>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</si>
  <si>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</si>
  <si>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</si>
  <si>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</si>
  <si>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</si>
  <si>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</si>
  <si>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</si>
  <si>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</si>
  <si>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</si>
  <si>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</si>
  <si>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</si>
  <si>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</si>
  <si>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</si>
  <si>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</si>
  <si>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</si>
  <si>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省对下专项转移支付补助</t>
  </si>
  <si>
    <t>县（市）本级一般公共预算支出</t>
  </si>
  <si>
    <t>1-5  2021年楚雄州（姚安县）本级一般公共预算政府预算经济分类表                  （基本支出）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</si>
  <si>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</si>
  <si>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</si>
  <si>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</si>
  <si>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</si>
  <si>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</si>
  <si>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</si>
  <si>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</si>
  <si>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</si>
  <si>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</si>
  <si>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</si>
  <si>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</si>
  <si>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</si>
  <si>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</si>
  <si>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</si>
  <si>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</si>
  <si>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</si>
  <si>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</si>
  <si>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</si>
  <si>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</si>
  <si>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</si>
  <si>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</si>
  <si>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</si>
  <si>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</si>
  <si>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</si>
  <si>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</si>
  <si>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</si>
  <si>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</si>
  <si>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</si>
  <si>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</si>
  <si>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2021年楚雄州（姚安县）本级一般公共预算支出表(对下转移支付项目)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</si>
  <si>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</si>
  <si>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</si>
  <si>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</si>
  <si>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</si>
  <si>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</si>
  <si>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</si>
  <si>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</si>
  <si>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</si>
  <si>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</si>
  <si>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</si>
  <si>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</si>
  <si>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</si>
  <si>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</si>
  <si>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</si>
  <si>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</si>
  <si>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</si>
  <si>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</si>
  <si>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</si>
  <si>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</si>
  <si>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</si>
  <si>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</si>
  <si>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</si>
  <si>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</si>
  <si>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</si>
  <si>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说明：由于我县实行乡财县管，乡镇属于一个预算单位，县级不在对下转移支付。</t>
  </si>
  <si>
    <t>1-7 2021年楚雄州分县市税收返还和转移支付预算表</t>
  </si>
  <si>
    <t>州（市）</t>
  </si>
  <si>
    <t>税收返还</t>
  </si>
  <si>
    <t>转移支付</t>
  </si>
  <si>
    <t>一、提前下达数</t>
  </si>
  <si>
    <t>楚雄市</t>
  </si>
  <si>
    <t xml:space="preserve"> </t>
  </si>
  <si>
    <t>双柏县</t>
  </si>
  <si>
    <t>牟定县</t>
  </si>
  <si>
    <t>南华县</t>
  </si>
  <si>
    <t>姚安县</t>
  </si>
  <si>
    <t>大姚县</t>
  </si>
  <si>
    <t>永仁县</t>
  </si>
  <si>
    <t>元谋县</t>
  </si>
  <si>
    <t>武定县</t>
  </si>
  <si>
    <t>禄丰县</t>
  </si>
  <si>
    <t>二、预算数</t>
  </si>
  <si>
    <t>1-8 2021年楚雄州（姚安县）本级“三公”经费预算财政拨款情况统计表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</si>
  <si>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</si>
  <si>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</si>
  <si>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</si>
  <si>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</si>
  <si>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</si>
  <si>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</si>
  <si>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</si>
  <si>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</si>
  <si>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全县三公经费的下降2.71%，其中公务接待费增长2.01%是由于部门预算编制改革，细化公用经费，以前年度没有细化到接待费，只是到办公费。公务用车购置及运行费增长6.19%是由于我县今年两个县级部门和一个个乡镇更新购置公务用车所致，公务用车购置费下降64.54%，县公车办控制了全县公务用车购置数量。</t>
  </si>
  <si>
    <t>2-1 2021年楚雄州（姚安县）政府性基金预算收入情况表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</si>
  <si>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</si>
  <si>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</si>
  <si>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</si>
  <si>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</si>
  <si>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</si>
  <si>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</si>
  <si>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</si>
  <si>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</si>
  <si>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</si>
  <si>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</si>
  <si>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</si>
  <si>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</si>
  <si>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</si>
  <si>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</si>
  <si>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</si>
  <si>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</si>
  <si>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</si>
  <si>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</si>
  <si>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</si>
  <si>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</si>
  <si>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</si>
  <si>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</si>
  <si>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</si>
  <si>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</si>
  <si>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</si>
  <si>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</si>
  <si>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</si>
  <si>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</si>
  <si>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</si>
  <si>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</si>
  <si>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</si>
  <si>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</si>
  <si>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</si>
  <si>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</si>
  <si>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</si>
  <si>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</si>
  <si>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</si>
  <si>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</si>
  <si>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</si>
  <si>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</si>
  <si>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</si>
  <si>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</si>
  <si>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</si>
  <si>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</si>
  <si>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</si>
  <si>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</si>
  <si>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</si>
  <si>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</si>
  <si>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全县（市）政府性基金预算收入</t>
  </si>
  <si>
    <t>地方政府专项债务收入</t>
  </si>
  <si>
    <t xml:space="preserve">  政府性基金转移收入</t>
  </si>
  <si>
    <t xml:space="preserve">     政府性基金补助收入</t>
  </si>
  <si>
    <t xml:space="preserve">     抗疫特别国债转移支付收入</t>
  </si>
  <si>
    <t>2-2  2021年楚雄州（姚安县）政府性基金预算支出情况表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</si>
  <si>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</si>
  <si>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</si>
  <si>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</si>
  <si>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</si>
  <si>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</si>
  <si>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</si>
  <si>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</si>
  <si>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</si>
  <si>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</si>
  <si>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</si>
  <si>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</si>
  <si>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</si>
  <si>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</si>
  <si>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</si>
  <si>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</si>
  <si>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</si>
  <si>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</si>
  <si>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</si>
  <si>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</si>
  <si>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</si>
  <si>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</si>
  <si>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</si>
  <si>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</si>
  <si>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</si>
  <si>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</si>
  <si>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</si>
  <si>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</si>
  <si>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</si>
  <si>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</si>
  <si>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</si>
  <si>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</si>
  <si>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</si>
  <si>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</si>
  <si>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</si>
  <si>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</si>
  <si>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</si>
  <si>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</si>
  <si>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</si>
  <si>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</si>
  <si>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</si>
  <si>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</si>
  <si>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</si>
  <si>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</si>
  <si>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</si>
  <si>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</si>
  <si>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</si>
  <si>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</si>
  <si>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</si>
  <si>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</si>
  <si>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</si>
  <si>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</si>
  <si>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</si>
  <si>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</si>
  <si>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</si>
  <si>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</si>
  <si>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</si>
  <si>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</si>
  <si>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</si>
  <si>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</si>
  <si>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</si>
  <si>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</si>
  <si>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</si>
  <si>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</si>
  <si>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</si>
  <si>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</si>
  <si>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</si>
  <si>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</si>
  <si>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</si>
  <si>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</si>
  <si>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</si>
  <si>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</si>
  <si>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</si>
  <si>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</si>
  <si>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</si>
  <si>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</si>
  <si>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</si>
  <si>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</si>
  <si>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</si>
  <si>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</si>
  <si>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</si>
  <si>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</si>
  <si>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</si>
  <si>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</si>
  <si>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</si>
  <si>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</si>
  <si>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</si>
  <si>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</si>
  <si>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</si>
  <si>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</si>
  <si>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</si>
  <si>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</si>
  <si>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</si>
  <si>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</si>
  <si>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</si>
  <si>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</si>
  <si>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</si>
  <si>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</si>
  <si>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</si>
  <si>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</si>
  <si>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</si>
  <si>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</si>
  <si>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</si>
  <si>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</si>
  <si>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</si>
  <si>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</si>
  <si>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</si>
  <si>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</si>
  <si>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</si>
  <si>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</si>
  <si>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</si>
  <si>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</si>
  <si>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</si>
  <si>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</si>
  <si>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</si>
  <si>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</si>
  <si>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</si>
  <si>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</si>
  <si>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</si>
  <si>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</si>
  <si>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</si>
  <si>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</si>
  <si>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</si>
  <si>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</si>
  <si>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</si>
  <si>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</si>
  <si>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</si>
  <si>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</si>
  <si>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</si>
  <si>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</si>
  <si>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</si>
  <si>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</si>
  <si>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</si>
  <si>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</si>
  <si>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</si>
  <si>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</si>
  <si>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</si>
  <si>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</si>
  <si>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</si>
  <si>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</si>
  <si>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</si>
  <si>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</si>
  <si>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</si>
  <si>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</si>
  <si>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</si>
  <si>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</si>
  <si>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</si>
  <si>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</si>
  <si>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</si>
  <si>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</si>
  <si>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</si>
  <si>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</si>
  <si>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</si>
  <si>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</si>
  <si>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</si>
  <si>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</si>
  <si>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</si>
  <si>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</si>
  <si>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</si>
  <si>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</si>
  <si>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</si>
  <si>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</si>
  <si>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</si>
  <si>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</si>
  <si>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</si>
  <si>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</si>
  <si>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</si>
  <si>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</si>
  <si>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</si>
  <si>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</si>
  <si>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</si>
  <si>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</si>
  <si>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</si>
  <si>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</si>
  <si>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</si>
  <si>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</si>
  <si>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</si>
  <si>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</si>
  <si>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</si>
  <si>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</si>
  <si>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</si>
  <si>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</si>
  <si>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</si>
  <si>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</si>
  <si>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</si>
  <si>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</si>
  <si>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</si>
  <si>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</si>
  <si>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</si>
  <si>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</si>
  <si>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</si>
  <si>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</si>
  <si>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</si>
  <si>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</si>
  <si>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</si>
  <si>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</si>
  <si>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</si>
  <si>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</si>
  <si>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</si>
  <si>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</si>
  <si>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</si>
  <si>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</si>
  <si>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</si>
  <si>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</si>
  <si>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</si>
  <si>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</si>
  <si>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</si>
  <si>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</si>
  <si>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</si>
  <si>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</si>
  <si>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</si>
  <si>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</si>
  <si>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</si>
  <si>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</si>
  <si>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</si>
  <si>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</si>
  <si>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</si>
  <si>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</si>
  <si>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</si>
  <si>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</si>
  <si>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</si>
  <si>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</si>
  <si>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</si>
  <si>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</si>
  <si>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</si>
  <si>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</si>
  <si>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</si>
  <si>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</si>
  <si>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</si>
  <si>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</si>
  <si>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</si>
  <si>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</si>
  <si>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</si>
  <si>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</si>
  <si>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</si>
  <si>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</si>
  <si>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</si>
  <si>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</si>
  <si>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</si>
  <si>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</si>
  <si>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</si>
  <si>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</si>
  <si>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</si>
  <si>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</si>
  <si>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</si>
  <si>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</si>
  <si>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</si>
  <si>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</si>
  <si>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</si>
  <si>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</si>
  <si>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</si>
  <si>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</si>
  <si>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</si>
  <si>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</si>
  <si>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</si>
  <si>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</si>
  <si>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</si>
  <si>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</si>
  <si>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</si>
  <si>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</si>
  <si>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</si>
  <si>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</si>
  <si>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</si>
  <si>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</si>
  <si>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</si>
  <si>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</si>
  <si>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</si>
  <si>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</si>
  <si>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</si>
  <si>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</si>
  <si>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</si>
  <si>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</si>
  <si>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</si>
  <si>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</si>
  <si>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</si>
  <si>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</si>
  <si>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</si>
  <si>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</si>
  <si>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</si>
  <si>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</si>
  <si>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</si>
  <si>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</si>
  <si>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</si>
  <si>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</si>
  <si>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</si>
  <si>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</si>
  <si>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</si>
  <si>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</si>
  <si>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</si>
  <si>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</si>
  <si>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</si>
  <si>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</si>
  <si>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</si>
  <si>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</si>
  <si>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</si>
  <si>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</si>
  <si>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</si>
  <si>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</si>
  <si>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</si>
  <si>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</si>
  <si>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</si>
  <si>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</si>
  <si>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</si>
  <si>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</si>
  <si>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</si>
  <si>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</si>
  <si>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</si>
  <si>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</si>
  <si>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</si>
  <si>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</si>
  <si>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</si>
  <si>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</si>
  <si>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</si>
  <si>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</si>
  <si>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</si>
  <si>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</si>
  <si>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</si>
  <si>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</si>
  <si>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</si>
  <si>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</si>
  <si>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</si>
  <si>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</si>
  <si>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</si>
  <si>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</si>
  <si>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</si>
  <si>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</si>
  <si>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</si>
  <si>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</si>
  <si>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</si>
  <si>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</si>
  <si>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</si>
  <si>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</si>
  <si>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</si>
  <si>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</si>
  <si>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</si>
  <si>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</si>
  <si>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</si>
  <si>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</si>
  <si>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</si>
  <si>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</si>
  <si>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</si>
  <si>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</si>
  <si>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</si>
  <si>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</si>
  <si>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</si>
  <si>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</si>
  <si>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</si>
  <si>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</si>
  <si>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</si>
  <si>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</si>
  <si>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</si>
  <si>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</si>
  <si>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</si>
  <si>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</si>
  <si>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</si>
  <si>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</si>
  <si>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</si>
  <si>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</si>
  <si>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</si>
  <si>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</si>
  <si>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</si>
  <si>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</si>
  <si>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</si>
  <si>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</si>
  <si>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</si>
  <si>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</si>
  <si>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</si>
  <si>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</si>
  <si>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</si>
  <si>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</si>
  <si>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</si>
  <si>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</si>
  <si>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</si>
  <si>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</si>
  <si>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</si>
  <si>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</si>
  <si>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</si>
  <si>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</si>
  <si>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</si>
  <si>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</si>
  <si>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</si>
  <si>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</si>
  <si>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</si>
  <si>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</si>
  <si>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</si>
  <si>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</si>
  <si>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</si>
  <si>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</si>
  <si>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</si>
  <si>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</si>
  <si>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</si>
  <si>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</si>
  <si>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</si>
  <si>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</si>
  <si>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</si>
  <si>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</si>
  <si>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</si>
  <si>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</si>
  <si>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</si>
  <si>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</si>
  <si>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</si>
  <si>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</si>
  <si>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</si>
  <si>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</si>
  <si>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</si>
  <si>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</si>
  <si>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</si>
  <si>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</si>
  <si>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</si>
  <si>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</si>
  <si>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</si>
  <si>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</si>
  <si>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</si>
  <si>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</si>
  <si>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</si>
  <si>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</si>
  <si>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</si>
  <si>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</si>
  <si>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</si>
  <si>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</si>
  <si>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</si>
  <si>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</si>
  <si>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</si>
  <si>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</si>
  <si>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</si>
  <si>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</si>
  <si>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</si>
  <si>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</si>
  <si>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</si>
  <si>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</si>
  <si>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</si>
  <si>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</si>
  <si>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</si>
  <si>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</si>
  <si>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</si>
  <si>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</si>
  <si>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</si>
  <si>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</si>
  <si>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</si>
  <si>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</si>
  <si>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</si>
  <si>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</si>
  <si>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</si>
  <si>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</si>
  <si>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</si>
  <si>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</si>
  <si>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</si>
  <si>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</si>
  <si>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</si>
  <si>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</si>
  <si>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</si>
  <si>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</si>
  <si>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全县（市）政府性基金支出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</si>
  <si>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</si>
  <si>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</si>
  <si>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</si>
  <si>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</si>
  <si>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</si>
  <si>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</si>
  <si>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</si>
  <si>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</si>
  <si>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</si>
  <si>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</si>
  <si>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</si>
  <si>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</si>
  <si>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</si>
  <si>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2021年楚雄州（姚安县）本级政府性基金预算收入情况表</t>
  </si>
  <si>
    <t>县（市）本级政府性基金预算收入</t>
  </si>
  <si>
    <t xml:space="preserve">   政府性基金补助收入</t>
  </si>
  <si>
    <t xml:space="preserve">     政府性基金上解收入</t>
  </si>
  <si>
    <t>2-4  2021年楚雄州（姚安县）本级政府性基金预算支出情况表</t>
  </si>
  <si>
    <t>县（市）本级政府性基金支出</t>
  </si>
  <si>
    <t>2300401</t>
  </si>
  <si>
    <t xml:space="preserve">     政府性基金补助支出</t>
  </si>
  <si>
    <t>203308</t>
  </si>
  <si>
    <t>23011</t>
  </si>
  <si>
    <t xml:space="preserve">   地方政府专项债务转贷支出</t>
  </si>
  <si>
    <t>上年结转对应安排支出</t>
  </si>
  <si>
    <t>2-5 2021年楚雄州（姚安县）本级政府性基金支出表(省对下转移支付)</t>
  </si>
  <si>
    <t>说明：我县无此公开事项</t>
  </si>
  <si>
    <t>无</t>
  </si>
  <si>
    <t>本年支出小计</t>
  </si>
  <si>
    <t>3-1  2021年楚雄州（姚安县）国有资本经营收入预算情况表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</si>
  <si>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</si>
  <si>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</si>
  <si>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</si>
  <si>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</si>
  <si>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</si>
  <si>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</si>
  <si>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</si>
  <si>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</si>
  <si>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</si>
  <si>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</si>
  <si>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</si>
  <si>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</si>
  <si>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</si>
  <si>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</si>
  <si>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</si>
  <si>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</si>
  <si>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</si>
  <si>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</si>
  <si>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</si>
  <si>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</si>
  <si>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</si>
  <si>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</si>
  <si>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</si>
  <si>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</si>
  <si>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</si>
  <si>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</si>
  <si>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</si>
  <si>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</si>
  <si>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</si>
  <si>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</si>
  <si>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</si>
  <si>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</si>
  <si>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</si>
  <si>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</si>
  <si>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</si>
  <si>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全县（市）国有资本经营收入</t>
  </si>
  <si>
    <t>上年结转</t>
  </si>
  <si>
    <t>账务调整收入</t>
  </si>
  <si>
    <t>3-2  2021年楚雄州（姚安县）国有资本经营支出预算情况表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</si>
  <si>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</si>
  <si>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</si>
  <si>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</si>
  <si>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</si>
  <si>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</si>
  <si>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</si>
  <si>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</si>
  <si>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</si>
  <si>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</si>
  <si>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</si>
  <si>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</si>
  <si>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</si>
  <si>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</si>
  <si>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</si>
  <si>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</si>
  <si>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</si>
  <si>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</si>
  <si>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</si>
  <si>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</si>
  <si>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全县（市）国有资本经营支出</t>
  </si>
  <si>
    <t>国有资本经营预算转移支付</t>
  </si>
  <si>
    <t>调出资金</t>
  </si>
  <si>
    <t>结转下年</t>
  </si>
  <si>
    <t>3-3  2021年本级国有资本经营收入预算情况表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</si>
  <si>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</si>
  <si>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</si>
  <si>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</si>
  <si>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</si>
  <si>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</si>
  <si>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</si>
  <si>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</si>
  <si>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</si>
  <si>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</si>
  <si>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县（市）本级国有资本经营收入</t>
  </si>
  <si>
    <t>3-4  2021年姚安县本级国有资本经营支出预算情况表</t>
  </si>
  <si>
    <t>项   目</t>
  </si>
  <si>
    <t xml:space="preserve">    "三供一业"移交补助支出</t>
  </si>
  <si>
    <t xml:space="preserve">   其他金融国有资本经营预算支出</t>
  </si>
  <si>
    <t>县（市）本级国有资本经营支出</t>
  </si>
  <si>
    <t>3-5  2021年姚安县本级国有资本经营预算转移支付表（分县市）</t>
  </si>
  <si>
    <t>地  区</t>
  </si>
  <si>
    <t>预算数</t>
  </si>
  <si>
    <t>合  计</t>
  </si>
  <si>
    <t>3-6  2021年姚安县本级国有资本经营预算转移支付表（分项目）</t>
  </si>
  <si>
    <t>项目名称</t>
  </si>
  <si>
    <t>4-1   2021年姚安县社会保险基金收入预算情况表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</si>
  <si>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</si>
  <si>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</si>
  <si>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</si>
  <si>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</si>
  <si>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</si>
  <si>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</si>
  <si>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</si>
  <si>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</si>
  <si>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</si>
  <si>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</si>
  <si>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</si>
  <si>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</si>
  <si>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</si>
  <si>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</si>
  <si>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</si>
  <si>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</si>
  <si>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</si>
  <si>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</si>
  <si>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2021年姚安县社会保险基金支出预算情况表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</si>
  <si>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</si>
  <si>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</si>
  <si>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</si>
  <si>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</si>
  <si>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</si>
  <si>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</si>
  <si>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</si>
  <si>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</si>
  <si>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</si>
  <si>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</si>
  <si>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</si>
  <si>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</si>
  <si>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</si>
  <si>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</si>
  <si>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2021年姚安县本级社会保险基金收入预算情况表</t>
  </si>
  <si>
    <t>4-4  2021年姚安县本级社会保险基金支出预算情况表</t>
  </si>
  <si>
    <t>5-1  楚雄州（姚安县）2020年地方政府债务限额及余额预算情况表</t>
  </si>
  <si>
    <t>地   区</t>
  </si>
  <si>
    <t>2020年债务限额</t>
  </si>
  <si>
    <t>2020年债务余额预计执行数</t>
  </si>
  <si>
    <t>一般债务</t>
  </si>
  <si>
    <t>专项债务</t>
  </si>
  <si>
    <t>公  式</t>
  </si>
  <si>
    <t>A=B+C</t>
  </si>
  <si>
    <t>B</t>
  </si>
  <si>
    <t>C</t>
  </si>
  <si>
    <t>D=E+F</t>
  </si>
  <si>
    <t>E</t>
  </si>
  <si>
    <t>F</t>
  </si>
  <si>
    <t xml:space="preserve"> 楚雄州合计</t>
  </si>
  <si>
    <t xml:space="preserve">  一、楚雄州州本级</t>
  </si>
  <si>
    <t xml:space="preserve"> 二、姚安县下级合计</t>
  </si>
  <si>
    <t>（一）下级地区1</t>
  </si>
  <si>
    <t>（二）下级地区2</t>
  </si>
  <si>
    <t>注：1.本表反映上一年度本地区、本级及分地区地方政府债务限额及余额预计执行数。</t>
  </si>
  <si>
    <t xml:space="preserve">    2.本表由县级以上地方各级财政部门在本级人民代表大会批准预算后二十日内公开。</t>
  </si>
  <si>
    <t>楚雄州2020年地方政府债务限额及余额预算情况表</t>
  </si>
  <si>
    <t xml:space="preserve">  楚雄州</t>
  </si>
  <si>
    <t>5-2   楚雄州（姚安县）2020年地方政府一般债务余额情况表</t>
  </si>
  <si>
    <t>项    目</t>
  </si>
  <si>
    <t>执行数</t>
  </si>
  <si>
    <t>一、2019年末地方政府一般债务余额实际数</t>
  </si>
  <si>
    <t>二、2020年末地方政府一般债务余额限额</t>
  </si>
  <si>
    <t>三、2020年地方政府一般债务发行额</t>
  </si>
  <si>
    <t xml:space="preserve">   中央转贷地方的国际金融组织和外国政府贷款</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</si>
  <si>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</si>
  <si>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</si>
  <si>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</si>
  <si>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</si>
  <si>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</si>
  <si>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注：1.本表反映本地区上两年度一般债务余额，上一年度一般债务限额、发行额、还本支出及余额，本年度财政赤字及一         
    般债务限额。  
    2.本表由县级以上地方各级财政部门在本级人民代表大会批准预算后二十日内公开。</t>
  </si>
  <si>
    <t>5-3  楚雄州（姚安县）本级2020年地方政府一般债务余额情况表</t>
  </si>
  <si>
    <t xml:space="preserve">    中央转贷地方的国际金融组织和外国政府贷款</t>
  </si>
  <si>
    <t xml:space="preserve">    2020年地方政府一般债券发行额</t>
  </si>
  <si>
    <t>注：1.本表反映本地区上两年度一般债务余额，上一年度一般债务限额、发行额、还本支出及余额，本年度财政
    赤字及一般债务限额。  
    2.本表由县级以上地方各级财政部门在本级人民代表大会批准预算后二十日内公开。</t>
  </si>
  <si>
    <t>5-4    楚雄州（姚安县）2020年地方政府专项债务余额情况表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</si>
  <si>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</si>
  <si>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</si>
  <si>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</si>
  <si>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</si>
  <si>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</si>
  <si>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六、2020年地方政府专项债务新增限额</t>
  </si>
  <si>
    <t>七、2021年末地方政府专项债务余额限额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</si>
  <si>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</si>
  <si>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5-5  楚雄州（姚安县）本级2020年地方政府专项债务余额情况表</t>
  </si>
  <si>
    <t>注：1.本表反映本地区上两年度专项债务余额，上一年度专项债务限额、发行额、还本额及余额，本年度专项债  
    务新增限额及限额。
    2.本表由县级以上地方各级财政部门在本级人民代表大会批准预算后二十日内公开。</t>
  </si>
  <si>
    <t>5-6    楚雄州（姚安县）地方政府债券发行及还本
付息情况表</t>
  </si>
  <si>
    <t>公式</t>
  </si>
  <si>
    <t>本地区</t>
  </si>
  <si>
    <t>本级</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</si>
  <si>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</si>
  <si>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</si>
  <si>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</si>
  <si>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</si>
  <si>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</si>
  <si>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</si>
  <si>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</si>
  <si>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</si>
  <si>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</si>
  <si>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</si>
  <si>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</si>
  <si>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</si>
  <si>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</si>
  <si>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</si>
  <si>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</si>
  <si>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</si>
  <si>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</si>
  <si>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</si>
  <si>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</si>
  <si>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</si>
  <si>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</si>
  <si>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</si>
  <si>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</si>
  <si>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五、2021年付息预算数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</si>
  <si>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</si>
  <si>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</si>
  <si>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</si>
  <si>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</si>
  <si>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楚雄州（姚安县）2021年地方政府债务限额提前下达情况表</t>
  </si>
  <si>
    <t>下级</t>
  </si>
  <si>
    <t>一、2021年地方政府债务限额</t>
  </si>
  <si>
    <t>其中： 一般债务限额</t>
  </si>
  <si>
    <t xml:space="preserve">       专项债务限额</t>
  </si>
  <si>
    <t>二、提前下达的2021年新增地方政府债务限额</t>
  </si>
  <si>
    <t>注：本表反映本地区及本级年初预算中列示提前下达的新增地方政府债务限额情况，由县级以上地方各级财政部门在本级人民代表大会批准预算
    后二十日内公开。</t>
  </si>
  <si>
    <t>5-8   楚雄州（姚安县）2020年年初新增地方政府债券资金安排表</t>
  </si>
  <si>
    <t>序号</t>
  </si>
  <si>
    <t>项目类型</t>
  </si>
  <si>
    <t>项目主管部门</t>
  </si>
  <si>
    <t>债券性质</t>
  </si>
  <si>
    <t>债券规模</t>
  </si>
  <si>
    <t>姚安县学前教育建设项目</t>
  </si>
  <si>
    <t>学前教育和职业教育</t>
  </si>
  <si>
    <t>姚安县教育体育局</t>
  </si>
  <si>
    <t>专项债券</t>
  </si>
  <si>
    <t>楚雄州姚安县中医医院搬迁建设项目</t>
  </si>
  <si>
    <t>卫生健康</t>
  </si>
  <si>
    <t>姚安县卫生和健康局（姚安县中医医院）</t>
  </si>
  <si>
    <t>“乡村振兴战略”姚安县光禄古镇旅游景区连接线建设项目</t>
  </si>
  <si>
    <t>文化旅游</t>
  </si>
  <si>
    <t>姚安县交通运输局</t>
  </si>
  <si>
    <t>姚安县城乡供水一体化项目</t>
  </si>
  <si>
    <t>水利</t>
  </si>
  <si>
    <t>姚安县水务局</t>
  </si>
  <si>
    <t>姚安县光禄镇棚户区改造实物安置建设项目</t>
  </si>
  <si>
    <t>棚户区改造</t>
  </si>
  <si>
    <t>姚安县住房和城乡建设局</t>
  </si>
  <si>
    <t>注：本表反映本级当年提前下达的新增地方政府债券资金使用安排，由县级以上地方各级财政部门在本级人民代表大会批准预算后二
    十日内公开。</t>
  </si>
  <si>
    <t>6-1   2021年楚雄州姚安县重大政策和重点项目绩效目标表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</si>
  <si>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</si>
  <si>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</si>
  <si>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</si>
  <si>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</si>
  <si>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</si>
  <si>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</si>
  <si>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</si>
  <si>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</si>
  <si>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</si>
  <si>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</si>
  <si>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姚安县财政局</t>
  </si>
  <si>
    <t>姚安县地方政府性债务还本付息</t>
  </si>
  <si>
    <t>地方政府性债务还本付息</t>
  </si>
  <si>
    <t>产出指标</t>
  </si>
  <si>
    <t>数量指标</t>
  </si>
  <si>
    <t>归还还本付息金额</t>
  </si>
  <si>
    <t>=</t>
  </si>
  <si>
    <t>还本付息金额9360万元。</t>
  </si>
  <si>
    <t>万元</t>
  </si>
  <si>
    <t>定量指标</t>
  </si>
  <si>
    <t>时效指标</t>
  </si>
  <si>
    <t>贷款合同还款期限到期日</t>
  </si>
  <si>
    <t>到期10日以前准备资金到偿债专户，到期日3日前拨付资金</t>
  </si>
  <si>
    <t>日</t>
  </si>
  <si>
    <t>效益指标</t>
  </si>
  <si>
    <t>社会效益指标</t>
  </si>
  <si>
    <t>债务风险防控</t>
  </si>
  <si>
    <t>按照债务化解实施方案做好还款计划，做好债务风险防控，坚决不发生地方政府债务风险。</t>
  </si>
  <si>
    <t>城乡居民基本医疗保险补助资金</t>
  </si>
  <si>
    <t>城乡居民基本医疗保险</t>
  </si>
  <si>
    <t>全县参保人数（人）</t>
  </si>
  <si>
    <t>≥</t>
  </si>
  <si>
    <t>人</t>
  </si>
  <si>
    <t>各级财政补助标准（元）</t>
  </si>
  <si>
    <t>元</t>
  </si>
  <si>
    <t>个人缴费标准（元）</t>
  </si>
  <si>
    <t>财政补助与个人缴费比值</t>
  </si>
  <si>
    <t>≤</t>
  </si>
  <si>
    <t>质量指标</t>
  </si>
  <si>
    <t>以户籍人口数为基数计算的基本医保综合参保率（%）</t>
  </si>
  <si>
    <t>以常住人口为基数计算的基本参保综合参保率（%）</t>
  </si>
  <si>
    <t>重复参保人数（人）</t>
  </si>
  <si>
    <t>虚报参保人数（人）</t>
  </si>
  <si>
    <t>参保人政策范围内住院费用报销比例</t>
  </si>
  <si>
    <t>实行报病种（组）、按人头付费等支付方式改革</t>
  </si>
  <si>
    <t>6个月以上</t>
  </si>
  <si>
    <t>基金滚存结余可支配月数</t>
  </si>
  <si>
    <t>当年财政补助资金到位率</t>
  </si>
  <si>
    <t>城乡居民参保报销待遇</t>
  </si>
  <si>
    <t>2020年居民医保参保报销待遇</t>
  </si>
  <si>
    <t>满意度指标</t>
  </si>
  <si>
    <t>参保人员满意度</t>
  </si>
  <si>
    <t>90%以上</t>
  </si>
  <si>
    <t>姚安县龙潭箐水库工程建设</t>
  </si>
  <si>
    <t>新建小（1）型水库一座，包含大坝、溢洪道、输水隧洞、管理房；新建管道20.56km。</t>
  </si>
  <si>
    <t>建设水库、新建管道</t>
  </si>
  <si>
    <t>小（1）型水库一座，包含大坝、溢洪道、输水隧洞、管理房；新建管道20.56km。</t>
  </si>
  <si>
    <t>成本指标</t>
  </si>
  <si>
    <t>总投资（万元）</t>
  </si>
  <si>
    <t>7710.11万元</t>
  </si>
  <si>
    <t>计划竣工时间</t>
  </si>
  <si>
    <t>经济效益指标</t>
  </si>
  <si>
    <t>受益范围</t>
  </si>
  <si>
    <t>受益户数有所提高，群众生产生活水平不断提高。</t>
  </si>
  <si>
    <t>生态效益指标</t>
  </si>
  <si>
    <t>利用水资源</t>
  </si>
  <si>
    <t>1、提高了水资源利用率；2、提高了农田耕地质量；3、新增生态用水量21.6万立方米。</t>
  </si>
  <si>
    <t>可持续影响效益</t>
  </si>
  <si>
    <t>1、新增灌溉面积6680亩；2、供水保证人口4600人。</t>
  </si>
  <si>
    <t>社会公众或对象满意度</t>
  </si>
  <si>
    <t>&gt;98%</t>
  </si>
  <si>
    <t xml:space="preserve"> 姚安县城市停车场建设项目</t>
  </si>
  <si>
    <t>在姚安县城南片区、思源小学片区、金荷公园片区、原栋川中学片区、西片区、南永公路片区规划建设8个城市停场，占地约130亩。</t>
  </si>
  <si>
    <t>停车场及停车位数量（个）</t>
  </si>
  <si>
    <t>建设停车场8个、停车位1812个。</t>
  </si>
  <si>
    <t>个</t>
  </si>
  <si>
    <t>6400万元</t>
  </si>
  <si>
    <t>社会效益</t>
  </si>
  <si>
    <t>有利于广大居民生产生活，改善县城交通状况，又可提升县城整体形象。</t>
  </si>
  <si>
    <t>可持续影响指标</t>
  </si>
  <si>
    <t>项目建成后将强化城市整体布局，引导区域内有序的交通组织、改善静态交通，解决缓解市民停车难的问题，改善区域内建设用地不合理、规划滞后问题，有利于提升城市品质。</t>
  </si>
  <si>
    <t>定性指标</t>
  </si>
  <si>
    <t>姚安县智慧城乡环卫一体化建设PPP项目</t>
  </si>
  <si>
    <t>该项目覆盖姚安县8个乡镇41个行政村635个村小组，总投资为3722.3万元，特许经营30年，运营期动态总投资为83538.75万元，工程分两期实施。</t>
  </si>
  <si>
    <t>建设项目数量</t>
  </si>
  <si>
    <t>公司负责保洁县城60条道路，保洁面积72万平方米，配备垃圾桶185个，240升移动式垃圾箱400个，660升移动式垃圾箱150个，环卫保洁人员98名，机械设备9台。</t>
  </si>
  <si>
    <t>83538.75万元</t>
  </si>
  <si>
    <t>改善投资环境，促进招商引资，又可提升县城整体形象。</t>
  </si>
  <si>
    <t>项目建成促进周边经济生态有效改善，环境保护</t>
  </si>
  <si>
    <t>姚安县民政局</t>
  </si>
  <si>
    <t>姚安县殡改革葬骨灰堂建设项目</t>
  </si>
  <si>
    <t>建设综合楼3000平米，建设骨灰格20000个</t>
  </si>
  <si>
    <t>建设格位数量</t>
  </si>
  <si>
    <t>综合楼3000平米，骨灰格20000个</t>
  </si>
  <si>
    <t>质量标准</t>
  </si>
  <si>
    <t>符合国家质量标准要求</t>
  </si>
  <si>
    <t>时限指标</t>
  </si>
  <si>
    <t>造价在3000元/平米以内，严格按照发放批复投资</t>
  </si>
  <si>
    <t>做好殡葬改革服务</t>
  </si>
  <si>
    <t xml:space="preserve">提高殡葬服务能力，每年减少群众支出100万元
</t>
  </si>
  <si>
    <t>节约土地，树立文明新风</t>
  </si>
  <si>
    <t>殡葬制度不断完善，惠民殡葬措施基本健全，殡葬保障设施基本保障到位，绿色殡葬模式基本建立，文明丧葬新风基本形成，骨灰安葬率不断提高。</t>
  </si>
  <si>
    <t>城乡困难群众救助中央补助资金</t>
  </si>
  <si>
    <t>健全特困人员救助供养制度保基金、全覆盖、可持续</t>
  </si>
  <si>
    <t>救灾覆盖面</t>
  </si>
  <si>
    <t>应养尽养</t>
  </si>
  <si>
    <t>城乡特困人员集中、分散供养人员基本生活每人每月保障标准</t>
  </si>
  <si>
    <t>832元</t>
  </si>
  <si>
    <t>城乡集中供养特困人员照料护理补贴一档每人每月标准</t>
  </si>
  <si>
    <t>835元</t>
  </si>
  <si>
    <t>城乡集中供养特困人员照料护理补贴二档每人每月标准</t>
  </si>
  <si>
    <t>418元</t>
  </si>
  <si>
    <t>城乡集中供养特困人员照料护理补贴三档每人每月标准</t>
  </si>
  <si>
    <t>251元</t>
  </si>
  <si>
    <t>城乡分散供养特困人员照料护理补贴一档每人每月标准</t>
  </si>
  <si>
    <t>151元</t>
  </si>
  <si>
    <t>城乡分散供养特困人员照料护理补贴二档每人每月标准</t>
  </si>
  <si>
    <t>88元</t>
  </si>
  <si>
    <t>城乡分散供养特困人员照料护理补贴三档每人每月标准</t>
  </si>
  <si>
    <t>50元</t>
  </si>
  <si>
    <t>特困供养金及时发放时间</t>
  </si>
  <si>
    <t>每月15日前</t>
  </si>
  <si>
    <t>特困供养金社会化发放率</t>
  </si>
  <si>
    <t>≧100%</t>
  </si>
  <si>
    <t>特困人员救助供养水平提升情况</t>
  </si>
  <si>
    <t>稳步提高</t>
  </si>
  <si>
    <t>服务对象满意度指标</t>
  </si>
  <si>
    <t>政策知晓率</t>
  </si>
  <si>
    <t>≧82%</t>
  </si>
  <si>
    <t>工作满意度</t>
  </si>
  <si>
    <t>≧85</t>
  </si>
  <si>
    <t>姚安县林业和草原局</t>
  </si>
  <si>
    <t>姚安县生态护林员补贴项目</t>
  </si>
  <si>
    <t>我县聘请生态护林员160人，每年每人补贴20000元</t>
  </si>
  <si>
    <t>补贴人数及金额</t>
  </si>
  <si>
    <t>共计160人，每年每人补贴20000元。</t>
  </si>
  <si>
    <t>补贴时限</t>
  </si>
  <si>
    <t>根据护林员工作实际按月发放</t>
  </si>
  <si>
    <t>增加建档立卡贫困户收入</t>
  </si>
  <si>
    <t>每年增加建档立卡贫困户收入20000元</t>
  </si>
  <si>
    <t>聘请护林员时限</t>
  </si>
  <si>
    <t>按照规定，不能无故解聘生态护林员，</t>
  </si>
  <si>
    <t>≧</t>
  </si>
  <si>
    <t>姚安县农业农村局</t>
  </si>
  <si>
    <t>姚安县高原特色现代高效农业产业园建设项目</t>
  </si>
  <si>
    <t>建设现代高效农业产业园6933.33公顷（约104000亩），其中：特色花卉种植区1333.33公顷（2000亩），包括花卉品种繁育及展示基地、设施花卉生产示范区、花卉展示观光区、荷花湿地公园、百花庄园、鲜花种植基地、物流园及营销中心；绿色蔬菜种植区3333.33公顷（5000亩），包括设施农业示范基地、有机蔬果种植示范及其消费体验基地、标准化种植基地、绿色农产品加工及冷链物流园、康养服务中心；水果种植区2000公顷（30000亩），包括石榴交易市场、种苗繁育基地、软籽石榴种植基地、百果园；综合信息服务中心、物流加工区266.67公顷（4000亩），包括展示平台建设、农产品质量安全监管平台、技能培训平台、电子商务平台、物流加工园区。</t>
  </si>
  <si>
    <t>建设面积</t>
  </si>
  <si>
    <t>建设现代高效农业产业园6933.33公顷（约104000亩）</t>
  </si>
  <si>
    <t>亩</t>
  </si>
  <si>
    <t>216400万元</t>
  </si>
  <si>
    <t>出租收益情况</t>
  </si>
  <si>
    <t>年均可实现资产租赁收入≥2500万元，带动边远贫困山区集体资产收益≥2020年总收益</t>
  </si>
  <si>
    <t>带动招商引资</t>
  </si>
  <si>
    <t>≧95%</t>
  </si>
  <si>
    <t>姚安县2021年高标准农田建设项目</t>
  </si>
  <si>
    <t>建设高标准农田3万亩，新建排水沟20条、20公里；建设机耕道20条，共计30公里。</t>
  </si>
  <si>
    <t>项目区水稻年总产量</t>
  </si>
  <si>
    <t>万㎏</t>
  </si>
  <si>
    <t>项目区蚕豆年总产量</t>
  </si>
  <si>
    <t>项目区小麦年总产量</t>
  </si>
  <si>
    <t>项目区玉米年总产量</t>
  </si>
  <si>
    <t>项目区油菜年总产量</t>
  </si>
  <si>
    <t>新建渠道长度</t>
  </si>
  <si>
    <t>公里</t>
  </si>
  <si>
    <t>新建机耕路长度</t>
  </si>
  <si>
    <t>新建渠道质量合格率</t>
  </si>
  <si>
    <t>新建机耕路质量合格率</t>
  </si>
  <si>
    <t>新建水利设施质量合格率</t>
  </si>
  <si>
    <t>施工前准备工作</t>
  </si>
  <si>
    <t>2021年5月之前</t>
  </si>
  <si>
    <t>工程施工前期准备</t>
  </si>
  <si>
    <t>2021年6月之前</t>
  </si>
  <si>
    <t>工程施工主体部分</t>
  </si>
  <si>
    <t>2021年8月之前</t>
  </si>
  <si>
    <t>完成竣工验收工作</t>
  </si>
  <si>
    <t>2021年12月之前</t>
  </si>
  <si>
    <t>项目总投资完成度</t>
  </si>
  <si>
    <t>水利措施投资完成度</t>
  </si>
  <si>
    <t>田间道路措施投资完成度</t>
  </si>
  <si>
    <t>项目管理完成度</t>
  </si>
  <si>
    <t>农民人均年增加收入</t>
  </si>
  <si>
    <t>项目区年增加收入</t>
  </si>
  <si>
    <t>项目区水稻年可增加产值</t>
  </si>
  <si>
    <t>项目区蚕豆年可增加产值</t>
  </si>
  <si>
    <t>项目区小麦年可增加产值</t>
  </si>
  <si>
    <t>项目区油菜年可增加产值</t>
  </si>
  <si>
    <t>提升机械化耕作率</t>
  </si>
  <si>
    <t>年节约水量</t>
  </si>
  <si>
    <t>万m³</t>
  </si>
  <si>
    <t>增强水土保持</t>
  </si>
  <si>
    <t>年</t>
  </si>
  <si>
    <t>降低资源的消耗和减少环境污染</t>
  </si>
  <si>
    <t>正常运行期限</t>
  </si>
  <si>
    <t>项目区群众满意度</t>
  </si>
  <si>
    <t>2021年中央财政种植业、养殖业保险保费补贴项目</t>
  </si>
  <si>
    <t>种植业149.65万元、养殖业244万元</t>
  </si>
  <si>
    <t>中央财政保费补贴比例</t>
  </si>
  <si>
    <t>30%-50%</t>
  </si>
  <si>
    <t>三大粮食作物投保面积覆盖面</t>
  </si>
  <si>
    <t>育肥猪保险覆盖面</t>
  </si>
  <si>
    <t>绝对免赔额</t>
  </si>
  <si>
    <t>风险保障水平</t>
  </si>
  <si>
    <t>与去年基本持平，接近直接物化成本</t>
  </si>
  <si>
    <t>风险保障总额</t>
  </si>
  <si>
    <t>高于去年</t>
  </si>
  <si>
    <t>农业保险综合费用率</t>
  </si>
  <si>
    <t>承保理赔公示率</t>
  </si>
  <si>
    <t>参保农户满意度</t>
  </si>
  <si>
    <t>姚安县公安局</t>
  </si>
  <si>
    <t>姚安县平安城市视频监控与报警系统及智能交通管理系统建设项目</t>
  </si>
  <si>
    <t>在县城主要街道、路口人员密集场所、案件多发地段安装406个高清视频监控探头，有效控制发案数、提高破案率，提升公安机关维护全县社会治安秩序的能力和水平，为姚安经济建设营造和谐、稳定的社会治安环境，增强人民群众安全感满意度。</t>
  </si>
  <si>
    <t>完成工程量</t>
  </si>
  <si>
    <t>安装406个高清视频监控摄像头</t>
  </si>
  <si>
    <t>973万元</t>
  </si>
  <si>
    <t>保证监控系统正常运行率</t>
  </si>
  <si>
    <t>系统正常使用年限</t>
  </si>
  <si>
    <t>10年</t>
  </si>
  <si>
    <t>姚安县光禄古镇旅游景区连接线建设项目</t>
  </si>
  <si>
    <t>建设15.53公里二级公路建设，路面宽度24.5米，总投资26347.72万元</t>
  </si>
  <si>
    <t>建设15.53公里二级公路建设</t>
  </si>
  <si>
    <t>26347.72万元</t>
  </si>
  <si>
    <t>影响全县人民生产生活情况</t>
  </si>
  <si>
    <t>节省群众出行时间≥30分钟</t>
  </si>
  <si>
    <t>促进光禄古镇旅游发展</t>
  </si>
  <si>
    <t>提升旅游景区基础设施，将大大提高旅游通行能力和行车安全性，减少旅游成本，加强县城与光禄景点的旅游呼应、旅游产品交流，加快区域发展、促进沿线经济与旅游事业的快速增长。</t>
  </si>
  <si>
    <t>人力资源和社会保障局就业补助资金</t>
  </si>
  <si>
    <t>用于培训补贴、鉴定补贴、公益性岗位补贴</t>
  </si>
  <si>
    <t>就业人数</t>
  </si>
  <si>
    <t>开发乡村公益性岗位</t>
  </si>
  <si>
    <t>返乡农民工创业培训人数</t>
  </si>
  <si>
    <t>培训建档立卡贫困人口数</t>
  </si>
  <si>
    <t>培训合格率</t>
  </si>
  <si>
    <t>培训对象认定准确率</t>
  </si>
  <si>
    <t>培训任务按计划完成率</t>
  </si>
  <si>
    <t>建档立卡贫困劳动力稳定就业人数</t>
  </si>
  <si>
    <t>677人</t>
  </si>
  <si>
    <t>职业技能培训人员就业率</t>
  </si>
  <si>
    <t>带动建档立卡贫困人口脱贫率</t>
  </si>
  <si>
    <t>800人</t>
  </si>
  <si>
    <t>职业技能培训对象满意度</t>
  </si>
  <si>
    <t>用工企业满意度</t>
  </si>
  <si>
    <t>受益人口满意度</t>
  </si>
  <si>
    <t>扶贫办</t>
  </si>
  <si>
    <t>2021年年中央水库移民扶持基金和大中型水库移民后期扶持资金项目</t>
  </si>
  <si>
    <t>528.34万元其中用于直补资金发放488.34，移民劳动力培训40万元</t>
  </si>
  <si>
    <t>资金直补收益移民</t>
  </si>
  <si>
    <t>避险解困移民</t>
  </si>
  <si>
    <t>移民美丽家园项目</t>
  </si>
  <si>
    <t>生产开发及配套设施项目</t>
  </si>
  <si>
    <t>培训移民劳动力</t>
  </si>
  <si>
    <t>人次</t>
  </si>
  <si>
    <t>项目（不含移民培训）验收合格率</t>
  </si>
  <si>
    <t>直补资金按时发放率</t>
  </si>
  <si>
    <t>截至当年底，项目资金完成率</t>
  </si>
  <si>
    <t>截止次年6月底，项目资金完成率</t>
  </si>
  <si>
    <t>直补资金标准符合率</t>
  </si>
  <si>
    <t>项目支出控制在批复的预算范围内的项目比例</t>
  </si>
  <si>
    <t>增加移民人均可支配收入</t>
  </si>
  <si>
    <t>提高移民收入占当地农村居民收入比例</t>
  </si>
  <si>
    <t>助力贫困移民脱贫</t>
  </si>
  <si>
    <t>增加达到当地县农村居民平均收入水平移民人口</t>
  </si>
  <si>
    <t>建成美丽移民村</t>
  </si>
  <si>
    <t>项目扶持受益移民村（）</t>
  </si>
  <si>
    <t>移民后期扶持政策实施满意度</t>
  </si>
  <si>
    <t>与后期扶持有关的非正常进京越级上访事件</t>
  </si>
  <si>
    <t>交办的信访事项及时处理率</t>
  </si>
  <si>
    <t>2020年第四季度、2021年第一季度扶贫小额信贷贴息项目</t>
  </si>
  <si>
    <t>2021年第二批中央财政专项资金205万元，建档立卡贫困户扶贫小额信贷及时足额发放，实现稳定增收。</t>
  </si>
  <si>
    <t>贴息资金覆盖小额信贷贷款金额</t>
  </si>
  <si>
    <t>贷款发放对象为建档立卡贫困户</t>
  </si>
  <si>
    <t>贴息资金兑付率</t>
  </si>
  <si>
    <t>贷款资金用于发展产业比例</t>
  </si>
  <si>
    <t>贷款及时发放率</t>
  </si>
  <si>
    <t>建档立卡贫困户小额信贷贷款每户发放额</t>
  </si>
  <si>
    <t>促进每户贷款贫困户增收</t>
  </si>
  <si>
    <t>贷款贫困户满意度</t>
  </si>
  <si>
    <t>6-2  重点工作情况解释说明汇总表</t>
  </si>
  <si>
    <t>重点工作</t>
  </si>
  <si>
    <t>2021年工作重点及工作情况</t>
  </si>
  <si>
    <t>一是积极争取一般公共预算上级补助资金。继续加强对上级财政政策信息的捕捉和分析研究，充分掌握政策，紧盯上级财政政策导向和资金投向，尽力争取一般公共预算上级补助资金，切实推动全县经济社会的发展。二是继续争取政府债券资金。结合全县政府性债务规模以及债务限额管理的规定，尽力争取政府债券资金，有效缓解县财政偿债压力。三是利用优势发展产业，壮大财源，增强发展内生动力。</t>
  </si>
  <si>
    <t>举借债务</t>
  </si>
  <si>
    <t>认真学习专项债券资金管理办法，提前谋划专项债券项目储备和债券资金管理工作，开好争取债券资金合规举债的“前门”，严控隐性债务增量“堵后门”。建立健全专项债券项目库，采取资金跟着项目走的方式积极争取债券资金，积极申报新增债券和再融资债券。2021年拟申请发行再融资债券资金9360万元（一般债券8690万元、专项债券670万元）；按照2021年申请发行专项债券不低于全州10%的目标，全县已谋划储备专项债券项目19个，总投资37.11亿元，专项债券资金需求12.45亿元。</t>
  </si>
  <si>
    <t>预算绩效</t>
  </si>
  <si>
    <t xml:space="preserve">逐步建立起了政府统一领导、财政部门牵头、预算单位执行、各方共同参与的预算绩效管理组织体系。一是要抓好财政支出绩效，优化财政支出结构，将有限的财政资金用好，以全面实施预算绩效管理为关键点和突破口，推动财政资金聚力增效。二是将绩效管理关口前移，提出建立重大政策和项目事前绩效评估机制。通过事前绩效评估机制能够通过前端发力，为我县财政资金的使用把好第一道关口，及时调整预算执行过程中的偏差，避免出现资金闲置沉淀和损失浪费，堵塞管理漏洞，确保财政资金使用安全高效。三是将按照“全方位、全过程、全覆盖”的预算绩效管理要求，更加突出绩效导向，强调成本效益，持续推进预算和绩效管理一体化。进一步提高财政资源配置效率，提升部门整体效能提升，提高政策和项目资金效益；继续强化绩效目标管理，做好绩效运行监控，健全绩效评价结果反馈和整改制度，与预算安排和政策调整挂钩；预算绩效管理范围进一步拓展，逐步做到覆盖所有财政性资金。
</t>
  </si>
  <si>
    <t>财税收支</t>
  </si>
  <si>
    <t>一是压实责任。继续开展抓财税收支专项行动，明确目标任务，落实工作责任，形成各部门协调配合、齐抓共管的工作格局。二是切实加大税收协控联管工作力度。继续坚持财税联席会议制度，深入推进社会综合治税，充分调动各涉税部门协同治税的积极性，促进协税护税工作，确保财政收入稳定增长。三是积极培育优质税源，通过产业转型发展，吸引和带动社会资本，加大对新兴产业和传统优势产业投入力度。四是继续加强非税收入征管，严格政府非税收入预算管理，拓宽收入领域，不断调整优化收入结构，努力增加可用财力。 财政部门作为征管收入的牵头单位，按照税收征管体制改革要求，与税务部门建立联动机制，扎实推进社会保险费和非税收入征管职责划转工作，收税治费双管齐下、齐头并进。严格执行非税收入“收支两条线”管理规定，规范非税收入收缴行为，堵塞执收执罚管理漏洞，不断提高财政收入质量。</t>
  </si>
  <si>
    <t>预算公开</t>
  </si>
  <si>
    <t>2021年根据省州的统一要求，按照标准的公开格式在政府门户网站公开预算信息。</t>
  </si>
  <si>
    <t>财政“三保”</t>
  </si>
  <si>
    <t>是指“保工资、保运转、保基本民生”的简称，主要包括人员经费、公用经费、基本民生支出等支出保障。</t>
  </si>
</sst>
</file>

<file path=xl/styles.xml><?xml version="1.0" encoding="utf-8"?>
<styleSheet xmlns="http://schemas.openxmlformats.org/spreadsheetml/2006/main">
  <numFmts count="3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yy\.mm\.dd"/>
    <numFmt numFmtId="178" formatCode="0_ "/>
    <numFmt numFmtId="179" formatCode="&quot;$&quot;\ #,##0_-;[Red]&quot;$&quot;\ #,##0\-"/>
    <numFmt numFmtId="180" formatCode="_-&quot;$&quot;\ * #,##0_-;_-&quot;$&quot;\ * #,##0\-;_-&quot;$&quot;\ * &quot;-&quot;_-;_-@_-"/>
    <numFmt numFmtId="181" formatCode="#\ ??/??"/>
    <numFmt numFmtId="182" formatCode="&quot;$&quot;\ #,##0.00_-;[Red]&quot;$&quot;\ #,##0.00\-"/>
    <numFmt numFmtId="183" formatCode="_(&quot;$&quot;* #,##0.00_);_(&quot;$&quot;* \(#,##0.00\);_(&quot;$&quot;* &quot;-&quot;??_);_(@_)"/>
    <numFmt numFmtId="184" formatCode="0.00_ "/>
    <numFmt numFmtId="185" formatCode="#,##0;\(#,##0\)"/>
    <numFmt numFmtId="186" formatCode="&quot;$&quot;#,##0.00_);[Red]\(&quot;$&quot;#,##0.00\)"/>
    <numFmt numFmtId="187" formatCode="&quot;$&quot;#,##0_);[Red]\(&quot;$&quot;#,##0\)"/>
    <numFmt numFmtId="188" formatCode="_(* #,##0_);_(* \(#,##0\);_(* &quot;-&quot;_);_(@_)"/>
    <numFmt numFmtId="189" formatCode="_-* #,##0_-;\-* #,##0_-;_-* &quot;-&quot;_-;_-@_-"/>
    <numFmt numFmtId="190" formatCode="#,##0.0_);\(#,##0.0\)"/>
    <numFmt numFmtId="191" formatCode="_-* #,##0.00_-;\-* #,##0.00_-;_-* &quot;-&quot;??_-;_-@_-"/>
    <numFmt numFmtId="192" formatCode="#,##0.000000"/>
    <numFmt numFmtId="193" formatCode="_-&quot;$&quot;\ * #,##0.00_-;_-&quot;$&quot;\ * #,##0.00\-;_-&quot;$&quot;\ * &quot;-&quot;??_-;_-@_-"/>
    <numFmt numFmtId="194" formatCode="\$#,##0.00;\(\$#,##0.00\)"/>
    <numFmt numFmtId="195" formatCode="\$#,##0;\(\$#,##0\)"/>
    <numFmt numFmtId="196" formatCode="_(&quot;$&quot;* #,##0_);_(&quot;$&quot;* \(#,##0\);_(&quot;$&quot;* &quot;-&quot;_);_(@_)"/>
    <numFmt numFmtId="197" formatCode="0\.0,&quot;0&quot;"/>
    <numFmt numFmtId="198" formatCode="0.0"/>
    <numFmt numFmtId="199" formatCode="#,##0_ ;[Red]\-#,##0\ "/>
    <numFmt numFmtId="200" formatCode="#,##0_ "/>
    <numFmt numFmtId="201" formatCode="0.0%"/>
    <numFmt numFmtId="202" formatCode="#,##0.00_);[Red]\(#,##0.00\)"/>
    <numFmt numFmtId="203" formatCode="_ * #,##0_ ;_ * \-#,##0_ ;_ * &quot;-&quot;??_ ;_ @_ "/>
  </numFmts>
  <fonts count="133">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方正仿宋简体"/>
      <charset val="134"/>
    </font>
    <font>
      <sz val="11"/>
      <color theme="1"/>
      <name val="方正仿宋简体"/>
      <charset val="134"/>
    </font>
    <font>
      <sz val="12"/>
      <color rgb="FF000000"/>
      <name val="方正仿宋简体"/>
      <charset val="134"/>
    </font>
    <font>
      <sz val="12"/>
      <color theme="1"/>
      <name val="方正仿宋简体"/>
      <charset val="134"/>
    </font>
    <font>
      <sz val="11"/>
      <color rgb="FF000000"/>
      <name val="方正仿宋简体"/>
      <charset val="134"/>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10"/>
      <color indexed="8"/>
      <name val="宋体"/>
      <charset val="134"/>
      <scheme val="major"/>
    </font>
    <font>
      <sz val="10"/>
      <name val="宋体"/>
      <charset val="134"/>
      <scheme val="major"/>
    </font>
    <font>
      <sz val="10"/>
      <color indexed="8"/>
      <name val="宋体"/>
      <charset val="134"/>
    </font>
    <font>
      <sz val="14"/>
      <name val="宋体"/>
      <charset val="134"/>
    </font>
    <font>
      <sz val="10"/>
      <color theme="1"/>
      <name val="宋体"/>
      <charset val="134"/>
      <scheme val="major"/>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14"/>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sz val="20"/>
      <color indexed="8"/>
      <name val="华文中宋"/>
      <charset val="134"/>
    </font>
    <font>
      <b/>
      <sz val="11"/>
      <name val="宋体"/>
      <charset val="134"/>
    </font>
    <font>
      <sz val="20"/>
      <color indexed="8"/>
      <name val="宋体"/>
      <charset val="134"/>
    </font>
    <font>
      <b/>
      <sz val="18"/>
      <color indexed="8"/>
      <name val="方正小标宋简体"/>
      <charset val="134"/>
    </font>
    <font>
      <b/>
      <sz val="14"/>
      <color theme="1"/>
      <name val="宋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2"/>
      <name val="宋体"/>
      <charset val="134"/>
      <scheme val="minor"/>
    </font>
    <font>
      <sz val="14"/>
      <name val="Arial"/>
      <charset val="134"/>
    </font>
    <font>
      <b/>
      <sz val="14"/>
      <name val="Arial"/>
      <charset val="134"/>
    </font>
    <font>
      <sz val="14"/>
      <color indexed="10"/>
      <name val="宋体"/>
      <charset val="134"/>
    </font>
    <font>
      <sz val="12"/>
      <color rgb="FFFF0000"/>
      <name val="宋体"/>
      <charset val="134"/>
    </font>
    <font>
      <sz val="11"/>
      <color indexed="52"/>
      <name val="宋体"/>
      <charset val="134"/>
    </font>
    <font>
      <sz val="11"/>
      <color theme="1"/>
      <name val="宋体"/>
      <charset val="0"/>
      <scheme val="minor"/>
    </font>
    <font>
      <sz val="11"/>
      <color rgb="FF3F3F76"/>
      <name val="宋体"/>
      <charset val="0"/>
      <scheme val="minor"/>
    </font>
    <font>
      <sz val="11"/>
      <color indexed="9"/>
      <name val="宋体"/>
      <charset val="134"/>
    </font>
    <font>
      <b/>
      <sz val="11"/>
      <color indexed="8"/>
      <name val="宋体"/>
      <charset val="134"/>
    </font>
    <font>
      <sz val="12"/>
      <color indexed="9"/>
      <name val="宋体"/>
      <charset val="134"/>
    </font>
    <font>
      <sz val="10"/>
      <name val="楷体"/>
      <charset val="134"/>
    </font>
    <font>
      <sz val="10"/>
      <name val="Geneva"/>
      <charset val="134"/>
    </font>
    <font>
      <sz val="11"/>
      <color indexed="17"/>
      <name val="宋体"/>
      <charset val="134"/>
    </font>
    <font>
      <sz val="8"/>
      <name val="Times New Roman"/>
      <charset val="134"/>
    </font>
    <font>
      <sz val="11"/>
      <color rgb="FF9C0006"/>
      <name val="宋体"/>
      <charset val="0"/>
      <scheme val="minor"/>
    </font>
    <font>
      <sz val="11"/>
      <color theme="0"/>
      <name val="宋体"/>
      <charset val="0"/>
      <scheme val="minor"/>
    </font>
    <font>
      <u/>
      <sz val="11"/>
      <color rgb="FF0000FF"/>
      <name val="宋体"/>
      <charset val="0"/>
      <scheme val="minor"/>
    </font>
    <font>
      <sz val="8"/>
      <name val="Arial"/>
      <charset val="134"/>
    </font>
    <font>
      <sz val="10"/>
      <name val="Arial"/>
      <charset val="134"/>
    </font>
    <font>
      <u/>
      <sz val="11"/>
      <color rgb="FF800080"/>
      <name val="宋体"/>
      <charset val="0"/>
      <scheme val="minor"/>
    </font>
    <font>
      <sz val="12"/>
      <color indexed="16"/>
      <name val="宋体"/>
      <charset val="134"/>
    </font>
    <font>
      <sz val="12"/>
      <color indexed="17"/>
      <name val="宋体"/>
      <charset val="134"/>
    </font>
    <font>
      <sz val="12"/>
      <name val="Times New Roman"/>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b/>
      <sz val="15"/>
      <color indexed="56"/>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6"/>
      <name val="宋体"/>
      <charset val="134"/>
    </font>
    <font>
      <b/>
      <sz val="10"/>
      <name val="MS Sans Serif"/>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1"/>
      <color indexed="60"/>
      <name val="宋体"/>
      <charset val="134"/>
    </font>
    <font>
      <b/>
      <sz val="18"/>
      <color indexed="56"/>
      <name val="宋体"/>
      <charset val="134"/>
    </font>
    <font>
      <b/>
      <sz val="11"/>
      <color indexed="9"/>
      <name val="宋体"/>
      <charset val="134"/>
    </font>
    <font>
      <b/>
      <sz val="11"/>
      <color indexed="52"/>
      <name val="宋体"/>
      <charset val="134"/>
    </font>
    <font>
      <sz val="10"/>
      <name val="Helv"/>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b/>
      <sz val="18"/>
      <color indexed="62"/>
      <name val="宋体"/>
      <charset val="134"/>
    </font>
    <font>
      <b/>
      <sz val="10"/>
      <name val="Arial"/>
      <charset val="134"/>
    </font>
    <font>
      <u/>
      <sz val="10"/>
      <color indexed="12"/>
      <name val="Times"/>
      <charset val="134"/>
    </font>
    <font>
      <u/>
      <sz val="11"/>
      <color indexed="52"/>
      <name val="宋体"/>
      <charset val="134"/>
    </font>
    <font>
      <u/>
      <sz val="12"/>
      <color indexed="36"/>
      <name val="宋体"/>
      <charset val="134"/>
    </font>
    <font>
      <sz val="12"/>
      <name val="Courier"/>
      <charset val="134"/>
    </font>
    <font>
      <sz val="9"/>
      <name val="微软雅黑"/>
      <charset val="134"/>
    </font>
  </fonts>
  <fills count="7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10"/>
        <bgColor indexed="64"/>
      </patternFill>
    </fill>
    <fill>
      <patternFill patternType="solid">
        <fgColor indexed="49"/>
        <bgColor indexed="64"/>
      </patternFill>
    </fill>
    <fill>
      <patternFill patternType="solid">
        <fgColor indexed="54"/>
        <bgColor indexed="64"/>
      </patternFill>
    </fill>
    <fill>
      <patternFill patternType="solid">
        <fgColor indexed="42"/>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2"/>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indexed="45"/>
        <bgColor indexed="64"/>
      </patternFill>
    </fill>
    <fill>
      <patternFill patternType="solid">
        <fgColor indexed="48"/>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6"/>
        <bgColor indexed="64"/>
      </patternFill>
    </fill>
    <fill>
      <patternFill patternType="solid">
        <fgColor rgb="FFC6EFCE"/>
        <bgColor indexed="64"/>
      </patternFill>
    </fill>
    <fill>
      <patternFill patternType="solid">
        <fgColor rgb="FFFFEB9C"/>
        <bgColor indexed="64"/>
      </patternFill>
    </fill>
    <fill>
      <patternFill patternType="solid">
        <fgColor indexed="43"/>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57"/>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4">
    <xf numFmtId="0" fontId="0" fillId="0" borderId="0">
      <alignment vertical="center"/>
    </xf>
    <xf numFmtId="42" fontId="1" fillId="0" borderId="0" applyFont="0" applyFill="0" applyBorder="0" applyAlignment="0" applyProtection="0">
      <alignment vertical="center"/>
    </xf>
    <xf numFmtId="0" fontId="59" fillId="0" borderId="12" applyNumberFormat="0" applyFill="0" applyAlignment="0" applyProtection="0">
      <alignment vertical="center"/>
    </xf>
    <xf numFmtId="0" fontId="0" fillId="0" borderId="0">
      <alignment vertical="center"/>
    </xf>
    <xf numFmtId="0" fontId="0" fillId="0" borderId="0">
      <alignment vertical="center"/>
    </xf>
    <xf numFmtId="0" fontId="60" fillId="5" borderId="0" applyNumberFormat="0" applyBorder="0" applyAlignment="0" applyProtection="0">
      <alignment vertical="center"/>
    </xf>
    <xf numFmtId="0" fontId="61" fillId="6" borderId="13" applyNumberFormat="0" applyAlignment="0" applyProtection="0">
      <alignment vertical="center"/>
    </xf>
    <xf numFmtId="0" fontId="62" fillId="7" borderId="0" applyNumberFormat="0" applyBorder="0" applyAlignment="0" applyProtection="0">
      <alignment vertical="center"/>
    </xf>
    <xf numFmtId="0" fontId="63" fillId="0" borderId="14" applyNumberFormat="0" applyFill="0" applyAlignment="0" applyProtection="0">
      <alignment vertical="center"/>
    </xf>
    <xf numFmtId="0" fontId="64" fillId="8" borderId="0" applyNumberFormat="0" applyBorder="0" applyAlignment="0" applyProtection="0">
      <alignment vertical="center"/>
    </xf>
    <xf numFmtId="44" fontId="1" fillId="0" borderId="0" applyFont="0" applyFill="0" applyBorder="0" applyAlignment="0" applyProtection="0">
      <alignment vertical="center"/>
    </xf>
    <xf numFmtId="0" fontId="65" fillId="0" borderId="15" applyNumberFormat="0" applyFill="0" applyProtection="0">
      <alignment horizontal="center" vertical="center"/>
    </xf>
    <xf numFmtId="0" fontId="66" fillId="0" borderId="0">
      <alignment vertical="center"/>
    </xf>
    <xf numFmtId="0" fontId="12" fillId="0" borderId="0">
      <alignment vertical="center"/>
    </xf>
    <xf numFmtId="9" fontId="12" fillId="0" borderId="0" applyFont="0" applyFill="0" applyBorder="0" applyAlignment="0" applyProtection="0">
      <alignment vertical="center"/>
    </xf>
    <xf numFmtId="0" fontId="64" fillId="9" borderId="0" applyNumberFormat="0" applyBorder="0" applyAlignment="0" applyProtection="0">
      <alignment vertical="center"/>
    </xf>
    <xf numFmtId="0" fontId="67" fillId="10" borderId="0" applyNumberFormat="0" applyBorder="0" applyAlignment="0" applyProtection="0">
      <alignment vertical="center"/>
    </xf>
    <xf numFmtId="0" fontId="68" fillId="0" borderId="0">
      <alignment horizontal="center" vertical="center" wrapText="1"/>
      <protection locked="0"/>
    </xf>
    <xf numFmtId="41" fontId="1" fillId="0" borderId="0" applyFont="0" applyFill="0" applyBorder="0" applyAlignment="0" applyProtection="0">
      <alignment vertical="center"/>
    </xf>
    <xf numFmtId="0" fontId="12" fillId="0" borderId="0">
      <alignment vertical="center"/>
    </xf>
    <xf numFmtId="0" fontId="31" fillId="11" borderId="0" applyNumberFormat="0" applyBorder="0" applyAlignment="0" applyProtection="0">
      <alignment vertical="center"/>
    </xf>
    <xf numFmtId="0" fontId="0" fillId="0" borderId="0">
      <alignment vertical="center"/>
    </xf>
    <xf numFmtId="0" fontId="60" fillId="12" borderId="0" applyNumberFormat="0" applyBorder="0" applyAlignment="0" applyProtection="0">
      <alignment vertical="center"/>
    </xf>
    <xf numFmtId="0" fontId="69" fillId="13" borderId="0" applyNumberFormat="0" applyBorder="0" applyAlignment="0" applyProtection="0">
      <alignment vertical="center"/>
    </xf>
    <xf numFmtId="0" fontId="12" fillId="0" borderId="0">
      <alignment vertical="center"/>
    </xf>
    <xf numFmtId="43" fontId="0" fillId="0" borderId="0" applyFont="0" applyFill="0" applyBorder="0" applyAlignment="0" applyProtection="0">
      <alignment vertical="center"/>
    </xf>
    <xf numFmtId="0" fontId="70" fillId="14" borderId="0" applyNumberFormat="0" applyBorder="0" applyAlignment="0" applyProtection="0">
      <alignment vertical="center"/>
    </xf>
    <xf numFmtId="0" fontId="64" fillId="15" borderId="0" applyNumberFormat="0" applyBorder="0" applyAlignment="0" applyProtection="0">
      <alignment vertical="center"/>
    </xf>
    <xf numFmtId="0" fontId="71" fillId="0" borderId="0" applyNumberFormat="0" applyFill="0" applyBorder="0" applyAlignment="0" applyProtection="0">
      <alignment vertical="center"/>
    </xf>
    <xf numFmtId="0" fontId="67" fillId="16" borderId="0" applyNumberFormat="0" applyBorder="0" applyAlignment="0" applyProtection="0">
      <alignment vertical="center"/>
    </xf>
    <xf numFmtId="0" fontId="72" fillId="17" borderId="1" applyNumberFormat="0" applyBorder="0" applyAlignment="0" applyProtection="0">
      <alignment vertical="center"/>
    </xf>
    <xf numFmtId="0" fontId="64" fillId="18" borderId="0" applyNumberFormat="0" applyBorder="0" applyAlignment="0" applyProtection="0">
      <alignment vertical="center"/>
    </xf>
    <xf numFmtId="177" fontId="73" fillId="0" borderId="15" applyFill="0" applyProtection="0">
      <alignment horizontal="right" vertical="center"/>
    </xf>
    <xf numFmtId="0" fontId="62" fillId="15" borderId="0" applyNumberFormat="0" applyBorder="0" applyAlignment="0" applyProtection="0">
      <alignment vertical="center"/>
    </xf>
    <xf numFmtId="9" fontId="12" fillId="0" borderId="0" applyFont="0" applyFill="0" applyBorder="0" applyAlignment="0" applyProtection="0">
      <alignment vertical="center"/>
    </xf>
    <xf numFmtId="0" fontId="74" fillId="0" borderId="0" applyNumberFormat="0" applyFill="0" applyBorder="0" applyAlignment="0" applyProtection="0">
      <alignment vertical="center"/>
    </xf>
    <xf numFmtId="0" fontId="75" fillId="19" borderId="0" applyNumberFormat="0" applyBorder="0" applyAlignment="0" applyProtection="0">
      <alignment vertical="center"/>
    </xf>
    <xf numFmtId="0" fontId="64" fillId="9" borderId="0" applyNumberFormat="0" applyBorder="0" applyAlignment="0" applyProtection="0">
      <alignment vertical="center"/>
    </xf>
    <xf numFmtId="0" fontId="62" fillId="20" borderId="0" applyNumberFormat="0" applyBorder="0" applyAlignment="0" applyProtection="0">
      <alignment vertical="center"/>
    </xf>
    <xf numFmtId="0" fontId="76" fillId="10" borderId="0" applyNumberFormat="0" applyBorder="0" applyAlignment="0" applyProtection="0">
      <alignment vertical="center"/>
    </xf>
    <xf numFmtId="0" fontId="62" fillId="21" borderId="0" applyNumberFormat="0" applyBorder="0" applyAlignment="0" applyProtection="0">
      <alignment vertical="center"/>
    </xf>
    <xf numFmtId="0" fontId="1" fillId="22" borderId="16" applyNumberFormat="0" applyFont="0" applyAlignment="0" applyProtection="0">
      <alignment vertical="center"/>
    </xf>
    <xf numFmtId="0" fontId="12" fillId="0" borderId="0">
      <alignment vertical="center"/>
    </xf>
    <xf numFmtId="0" fontId="77" fillId="0" borderId="0">
      <alignment vertical="center"/>
    </xf>
    <xf numFmtId="0" fontId="70" fillId="23" borderId="0" applyNumberFormat="0" applyBorder="0" applyAlignment="0" applyProtection="0">
      <alignment vertical="center"/>
    </xf>
    <xf numFmtId="0" fontId="64" fillId="15" borderId="0" applyNumberFormat="0" applyBorder="0" applyAlignment="0" applyProtection="0">
      <alignment vertical="center"/>
    </xf>
    <xf numFmtId="0" fontId="64" fillId="24" borderId="0" applyNumberFormat="0" applyBorder="0" applyAlignment="0" applyProtection="0">
      <alignment vertical="center"/>
    </xf>
    <xf numFmtId="0" fontId="78" fillId="0" borderId="0" applyNumberFormat="0" applyFill="0" applyBorder="0" applyAlignment="0" applyProtection="0">
      <alignment vertical="center"/>
    </xf>
    <xf numFmtId="0" fontId="64" fillId="18" borderId="0" applyNumberFormat="0" applyBorder="0" applyAlignment="0" applyProtection="0">
      <alignment vertical="center"/>
    </xf>
    <xf numFmtId="9" fontId="12" fillId="0" borderId="0" applyFont="0" applyFill="0" applyBorder="0" applyAlignment="0" applyProtection="0">
      <alignment vertical="center"/>
    </xf>
    <xf numFmtId="0" fontId="79" fillId="0" borderId="0" applyNumberFormat="0" applyFill="0" applyBorder="0" applyAlignment="0" applyProtection="0">
      <alignment vertical="center"/>
    </xf>
    <xf numFmtId="0" fontId="12" fillId="0" borderId="0">
      <alignment vertical="center"/>
    </xf>
    <xf numFmtId="0" fontId="12" fillId="0" borderId="0">
      <alignment vertical="center"/>
    </xf>
    <xf numFmtId="0" fontId="80" fillId="0" borderId="0" applyNumberFormat="0" applyFill="0" applyBorder="0" applyAlignment="0" applyProtection="0">
      <alignment vertical="center"/>
    </xf>
    <xf numFmtId="0" fontId="12" fillId="0" borderId="0">
      <alignment vertical="center"/>
    </xf>
    <xf numFmtId="0" fontId="62" fillId="19" borderId="0" applyNumberFormat="0" applyBorder="0" applyAlignment="0" applyProtection="0">
      <alignment vertical="center"/>
    </xf>
    <xf numFmtId="0" fontId="81" fillId="0" borderId="0" applyNumberFormat="0" applyFill="0" applyBorder="0" applyAlignment="0" applyProtection="0">
      <alignment vertical="center"/>
    </xf>
    <xf numFmtId="0" fontId="82" fillId="0" borderId="17" applyNumberFormat="0" applyFill="0" applyAlignment="0" applyProtection="0">
      <alignment vertical="center"/>
    </xf>
    <xf numFmtId="0" fontId="64" fillId="24" borderId="0" applyNumberFormat="0" applyBorder="0" applyAlignment="0" applyProtection="0">
      <alignment vertical="center"/>
    </xf>
    <xf numFmtId="0" fontId="83" fillId="0" borderId="0" applyNumberFormat="0" applyFill="0" applyBorder="0" applyAlignment="0" applyProtection="0">
      <alignment vertical="center"/>
    </xf>
    <xf numFmtId="0" fontId="84" fillId="0" borderId="18" applyNumberFormat="0" applyFill="0" applyAlignment="0" applyProtection="0">
      <alignment vertical="center"/>
    </xf>
    <xf numFmtId="9" fontId="12" fillId="0" borderId="0" applyFont="0" applyFill="0" applyBorder="0" applyAlignment="0" applyProtection="0">
      <alignment vertical="center"/>
    </xf>
    <xf numFmtId="0" fontId="85" fillId="0" borderId="18" applyNumberFormat="0" applyFill="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86" fillId="19" borderId="0" applyNumberFormat="0" applyBorder="0" applyAlignment="0" applyProtection="0">
      <alignment vertical="center"/>
    </xf>
    <xf numFmtId="0" fontId="77" fillId="0" borderId="0">
      <alignment vertical="center"/>
    </xf>
    <xf numFmtId="0" fontId="62" fillId="19" borderId="0" applyNumberFormat="0" applyBorder="0" applyAlignment="0" applyProtection="0">
      <alignment vertical="center"/>
    </xf>
    <xf numFmtId="0" fontId="64" fillId="9" borderId="0" applyNumberFormat="0" applyBorder="0" applyAlignment="0" applyProtection="0">
      <alignment vertical="center"/>
    </xf>
    <xf numFmtId="0" fontId="70" fillId="25" borderId="0" applyNumberFormat="0" applyBorder="0" applyAlignment="0" applyProtection="0">
      <alignment vertical="center"/>
    </xf>
    <xf numFmtId="0" fontId="64" fillId="15" borderId="0" applyNumberFormat="0" applyBorder="0" applyAlignment="0" applyProtection="0">
      <alignment vertical="center"/>
    </xf>
    <xf numFmtId="0" fontId="78" fillId="0" borderId="19" applyNumberFormat="0" applyFill="0" applyAlignment="0" applyProtection="0">
      <alignment vertical="center"/>
    </xf>
    <xf numFmtId="9" fontId="12" fillId="0" borderId="0" applyFont="0" applyFill="0" applyBorder="0" applyAlignment="0" applyProtection="0">
      <alignment vertical="center"/>
    </xf>
    <xf numFmtId="0" fontId="70" fillId="26" borderId="0" applyNumberFormat="0" applyBorder="0" applyAlignment="0" applyProtection="0">
      <alignment vertical="center"/>
    </xf>
    <xf numFmtId="0" fontId="64" fillId="15" borderId="0" applyNumberFormat="0" applyBorder="0" applyAlignment="0" applyProtection="0">
      <alignment vertical="center"/>
    </xf>
    <xf numFmtId="0" fontId="87" fillId="27" borderId="20" applyNumberFormat="0" applyAlignment="0" applyProtection="0">
      <alignment vertical="center"/>
    </xf>
    <xf numFmtId="0" fontId="88" fillId="27" borderId="13" applyNumberFormat="0" applyAlignment="0" applyProtection="0">
      <alignment vertical="center"/>
    </xf>
    <xf numFmtId="0" fontId="0" fillId="24" borderId="0" applyNumberFormat="0" applyBorder="0" applyAlignment="0" applyProtection="0">
      <alignment vertical="center"/>
    </xf>
    <xf numFmtId="0" fontId="89" fillId="28" borderId="21" applyNumberFormat="0" applyAlignment="0" applyProtection="0">
      <alignment vertical="center"/>
    </xf>
    <xf numFmtId="0" fontId="60" fillId="29" borderId="0" applyNumberFormat="0" applyBorder="0" applyAlignment="0" applyProtection="0">
      <alignment vertical="center"/>
    </xf>
    <xf numFmtId="0" fontId="0" fillId="0" borderId="0">
      <alignment vertical="center"/>
    </xf>
    <xf numFmtId="0" fontId="0" fillId="0" borderId="0">
      <alignment vertical="center"/>
    </xf>
    <xf numFmtId="0" fontId="12" fillId="0" borderId="0">
      <alignment vertical="center"/>
    </xf>
    <xf numFmtId="0" fontId="70" fillId="30" borderId="0" applyNumberFormat="0" applyBorder="0" applyAlignment="0" applyProtection="0">
      <alignment vertical="center"/>
    </xf>
    <xf numFmtId="0" fontId="90" fillId="0" borderId="0" applyNumberFormat="0" applyFill="0" applyBorder="0" applyAlignment="0" applyProtection="0">
      <alignment vertical="center"/>
    </xf>
    <xf numFmtId="0" fontId="91" fillId="0" borderId="22">
      <alignment horizontal="center" vertical="center"/>
    </xf>
    <xf numFmtId="0" fontId="92" fillId="0" borderId="23" applyNumberFormat="0" applyFill="0" applyAlignment="0" applyProtection="0">
      <alignment vertical="center"/>
    </xf>
    <xf numFmtId="0" fontId="86" fillId="31" borderId="0" applyNumberFormat="0" applyBorder="0" applyAlignment="0" applyProtection="0">
      <alignment vertical="center"/>
    </xf>
    <xf numFmtId="0" fontId="93" fillId="0" borderId="24" applyNumberFormat="0" applyFill="0" applyAlignment="0" applyProtection="0">
      <alignment vertical="center"/>
    </xf>
    <xf numFmtId="0" fontId="62" fillId="20" borderId="0" applyNumberFormat="0" applyBorder="0" applyAlignment="0" applyProtection="0">
      <alignment vertical="center"/>
    </xf>
    <xf numFmtId="0" fontId="94" fillId="32" borderId="0" applyNumberFormat="0" applyBorder="0" applyAlignment="0" applyProtection="0">
      <alignment vertical="center"/>
    </xf>
    <xf numFmtId="0" fontId="95" fillId="11" borderId="25" applyNumberFormat="0" applyAlignment="0" applyProtection="0">
      <alignment vertical="center"/>
    </xf>
    <xf numFmtId="0" fontId="96" fillId="33" borderId="0" applyNumberFormat="0" applyBorder="0" applyAlignment="0" applyProtection="0">
      <alignment vertical="center"/>
    </xf>
    <xf numFmtId="0" fontId="0" fillId="10" borderId="0" applyNumberFormat="0" applyBorder="0" applyAlignment="0" applyProtection="0">
      <alignment vertical="center"/>
    </xf>
    <xf numFmtId="0" fontId="97" fillId="34" borderId="0" applyNumberFormat="0" applyBorder="0" applyAlignment="0" applyProtection="0">
      <alignment vertical="center"/>
    </xf>
    <xf numFmtId="0" fontId="60" fillId="35" borderId="0" applyNumberFormat="0" applyBorder="0" applyAlignment="0" applyProtection="0">
      <alignment vertical="center"/>
    </xf>
    <xf numFmtId="0" fontId="0" fillId="0" borderId="0">
      <alignment vertical="center"/>
    </xf>
    <xf numFmtId="0" fontId="0" fillId="0" borderId="0">
      <alignment vertical="center"/>
    </xf>
    <xf numFmtId="0" fontId="59" fillId="0" borderId="12" applyNumberFormat="0" applyFill="0" applyAlignment="0" applyProtection="0">
      <alignment vertical="center"/>
    </xf>
    <xf numFmtId="0" fontId="12" fillId="0" borderId="0">
      <alignment vertical="center"/>
    </xf>
    <xf numFmtId="0" fontId="70" fillId="36" borderId="0" applyNumberFormat="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73" fillId="0" borderId="5" applyNumberFormat="0" applyFill="0" applyProtection="0">
      <alignment horizontal="right" vertical="center"/>
    </xf>
    <xf numFmtId="0" fontId="60" fillId="37" borderId="0" applyNumberFormat="0" applyBorder="0" applyAlignment="0" applyProtection="0">
      <alignment vertical="center"/>
    </xf>
    <xf numFmtId="0" fontId="0" fillId="0" borderId="0">
      <alignment vertical="center"/>
    </xf>
    <xf numFmtId="0" fontId="0" fillId="0" borderId="0">
      <alignment vertical="center"/>
    </xf>
    <xf numFmtId="0" fontId="59" fillId="0" borderId="12" applyNumberFormat="0" applyFill="0" applyAlignment="0" applyProtection="0">
      <alignment vertical="center"/>
    </xf>
    <xf numFmtId="0" fontId="60" fillId="38" borderId="0" applyNumberFormat="0" applyBorder="0" applyAlignment="0" applyProtection="0">
      <alignment vertical="center"/>
    </xf>
    <xf numFmtId="0" fontId="98" fillId="0" borderId="0" applyNumberFormat="0" applyFill="0" applyBorder="0" applyAlignment="0" applyProtection="0">
      <alignment vertical="center"/>
    </xf>
    <xf numFmtId="0" fontId="31" fillId="17" borderId="0" applyNumberFormat="0" applyBorder="0" applyAlignment="0" applyProtection="0">
      <alignment vertical="center"/>
    </xf>
    <xf numFmtId="0" fontId="63" fillId="0" borderId="14" applyNumberFormat="0" applyFill="0" applyAlignment="0" applyProtection="0">
      <alignment vertical="center"/>
    </xf>
    <xf numFmtId="0" fontId="60" fillId="39" borderId="0" applyNumberFormat="0" applyBorder="0" applyAlignment="0" applyProtection="0">
      <alignment vertical="center"/>
    </xf>
    <xf numFmtId="0" fontId="0" fillId="0" borderId="0">
      <alignment vertical="center"/>
    </xf>
    <xf numFmtId="0" fontId="0" fillId="0" borderId="0">
      <alignment vertical="center"/>
    </xf>
    <xf numFmtId="0" fontId="59" fillId="0" borderId="12" applyNumberFormat="0" applyFill="0" applyAlignment="0" applyProtection="0">
      <alignment vertical="center"/>
    </xf>
    <xf numFmtId="0" fontId="60" fillId="40" borderId="0" applyNumberFormat="0" applyBorder="0" applyAlignment="0" applyProtection="0">
      <alignment vertical="center"/>
    </xf>
    <xf numFmtId="0" fontId="86" fillId="31" borderId="0" applyNumberFormat="0" applyBorder="0" applyAlignment="0" applyProtection="0">
      <alignment vertical="center"/>
    </xf>
    <xf numFmtId="0" fontId="70" fillId="41" borderId="0" applyNumberFormat="0" applyBorder="0" applyAlignment="0" applyProtection="0">
      <alignment vertical="center"/>
    </xf>
    <xf numFmtId="0" fontId="31" fillId="11" borderId="0" applyNumberFormat="0" applyBorder="0" applyAlignment="0" applyProtection="0">
      <alignment vertical="center"/>
    </xf>
    <xf numFmtId="0" fontId="99" fillId="18" borderId="26" applyNumberFormat="0" applyAlignment="0" applyProtection="0">
      <alignment vertical="center"/>
    </xf>
    <xf numFmtId="0" fontId="12" fillId="0" borderId="0" applyNumberFormat="0" applyFont="0" applyFill="0" applyBorder="0" applyAlignment="0" applyProtection="0">
      <alignment horizontal="left" vertical="center"/>
    </xf>
    <xf numFmtId="0" fontId="70" fillId="42" borderId="0" applyNumberFormat="0" applyBorder="0" applyAlignment="0" applyProtection="0">
      <alignment vertical="center"/>
    </xf>
    <xf numFmtId="0" fontId="76" fillId="10" borderId="0" applyNumberFormat="0" applyBorder="0" applyAlignment="0" applyProtection="0">
      <alignment vertical="center"/>
    </xf>
    <xf numFmtId="0" fontId="31" fillId="11" borderId="0" applyNumberFormat="0" applyBorder="0" applyAlignment="0" applyProtection="0">
      <alignment vertical="center"/>
    </xf>
    <xf numFmtId="0" fontId="60" fillId="43" borderId="0" applyNumberFormat="0" applyBorder="0" applyAlignment="0" applyProtection="0">
      <alignment vertical="center"/>
    </xf>
    <xf numFmtId="0" fontId="0" fillId="0" borderId="0">
      <alignment vertical="center"/>
    </xf>
    <xf numFmtId="0" fontId="0" fillId="0" borderId="0">
      <alignment vertical="center"/>
    </xf>
    <xf numFmtId="0" fontId="59" fillId="0" borderId="12" applyNumberFormat="0" applyFill="0" applyAlignment="0" applyProtection="0">
      <alignment vertical="center"/>
    </xf>
    <xf numFmtId="0" fontId="60" fillId="44" borderId="0" applyNumberFormat="0" applyBorder="0" applyAlignment="0" applyProtection="0">
      <alignment vertical="center"/>
    </xf>
    <xf numFmtId="0" fontId="70" fillId="45" borderId="0" applyNumberFormat="0" applyBorder="0" applyAlignment="0" applyProtection="0">
      <alignment vertical="center"/>
    </xf>
    <xf numFmtId="0" fontId="100" fillId="11" borderId="27" applyNumberFormat="0" applyAlignment="0" applyProtection="0">
      <alignment vertical="center"/>
    </xf>
    <xf numFmtId="0" fontId="10" fillId="0" borderId="0">
      <alignment vertical="center"/>
    </xf>
    <xf numFmtId="0" fontId="12" fillId="0" borderId="0">
      <alignment vertical="center"/>
    </xf>
    <xf numFmtId="0" fontId="62" fillId="11" borderId="0" applyNumberFormat="0" applyBorder="0" applyAlignment="0" applyProtection="0">
      <alignment vertical="center"/>
    </xf>
    <xf numFmtId="0" fontId="60" fillId="46" borderId="0" applyNumberFormat="0" applyBorder="0" applyAlignment="0" applyProtection="0">
      <alignment vertical="center"/>
    </xf>
    <xf numFmtId="0" fontId="82" fillId="0" borderId="17" applyNumberFormat="0" applyFill="0" applyAlignment="0" applyProtection="0">
      <alignment vertical="center"/>
    </xf>
    <xf numFmtId="0" fontId="70" fillId="47" borderId="0" applyNumberFormat="0" applyBorder="0" applyAlignment="0" applyProtection="0">
      <alignment vertical="center"/>
    </xf>
    <xf numFmtId="0" fontId="64" fillId="15" borderId="0" applyNumberFormat="0" applyBorder="0" applyAlignment="0" applyProtection="0">
      <alignment vertical="center"/>
    </xf>
    <xf numFmtId="0" fontId="70" fillId="48" borderId="0" applyNumberFormat="0" applyBorder="0" applyAlignment="0" applyProtection="0">
      <alignment vertical="center"/>
    </xf>
    <xf numFmtId="0" fontId="60" fillId="49" borderId="0" applyNumberFormat="0" applyBorder="0" applyAlignment="0" applyProtection="0">
      <alignment vertical="center"/>
    </xf>
    <xf numFmtId="0" fontId="101" fillId="0" borderId="0">
      <alignment vertical="center"/>
    </xf>
    <xf numFmtId="0" fontId="82" fillId="0" borderId="17" applyNumberFormat="0" applyFill="0" applyAlignment="0" applyProtection="0">
      <alignment vertical="center"/>
    </xf>
    <xf numFmtId="0" fontId="70" fillId="50" borderId="0" applyNumberFormat="0" applyBorder="0" applyAlignment="0" applyProtection="0">
      <alignment vertical="center"/>
    </xf>
    <xf numFmtId="0" fontId="64" fillId="15" borderId="0" applyNumberFormat="0" applyBorder="0" applyAlignment="0" applyProtection="0">
      <alignment vertical="center"/>
    </xf>
    <xf numFmtId="0" fontId="66" fillId="0" borderId="0">
      <alignment vertical="center"/>
    </xf>
    <xf numFmtId="0" fontId="31" fillId="17" borderId="0" applyNumberFormat="0" applyBorder="0" applyAlignment="0" applyProtection="0">
      <alignment vertical="center"/>
    </xf>
    <xf numFmtId="0" fontId="12" fillId="0" borderId="0">
      <alignment vertical="center"/>
    </xf>
    <xf numFmtId="0" fontId="97" fillId="34" borderId="0" applyNumberFormat="0" applyBorder="0" applyAlignment="0" applyProtection="0">
      <alignment vertical="center"/>
    </xf>
    <xf numFmtId="0" fontId="12" fillId="0" borderId="0">
      <alignment vertical="center"/>
    </xf>
    <xf numFmtId="0" fontId="31" fillId="17" borderId="0" applyNumberFormat="0" applyBorder="0" applyAlignment="0" applyProtection="0">
      <alignment vertical="center"/>
    </xf>
    <xf numFmtId="0" fontId="97" fillId="34" borderId="0" applyNumberFormat="0" applyBorder="0" applyAlignment="0" applyProtection="0">
      <alignment vertical="center"/>
    </xf>
    <xf numFmtId="0" fontId="66" fillId="0" borderId="0">
      <alignment vertical="center"/>
    </xf>
    <xf numFmtId="0" fontId="77" fillId="0" borderId="0">
      <alignment vertical="center"/>
    </xf>
    <xf numFmtId="0" fontId="101" fillId="0" borderId="0">
      <alignment vertical="center"/>
    </xf>
    <xf numFmtId="0" fontId="101" fillId="0" borderId="0">
      <alignment vertical="center"/>
    </xf>
    <xf numFmtId="0" fontId="77" fillId="0" borderId="0">
      <alignment vertical="center"/>
    </xf>
    <xf numFmtId="0" fontId="31" fillId="17" borderId="0" applyNumberFormat="0" applyBorder="0" applyAlignment="0" applyProtection="0">
      <alignment vertical="center"/>
    </xf>
    <xf numFmtId="9" fontId="12" fillId="0" borderId="0" applyFont="0" applyFill="0" applyBorder="0" applyAlignment="0" applyProtection="0">
      <alignment vertical="center"/>
    </xf>
    <xf numFmtId="0" fontId="66" fillId="0" borderId="0">
      <alignment vertical="center"/>
    </xf>
    <xf numFmtId="0" fontId="12"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6" fillId="0" borderId="0">
      <alignment vertical="center"/>
    </xf>
    <xf numFmtId="9" fontId="12" fillId="0" borderId="0" applyFont="0" applyFill="0" applyBorder="0" applyAlignment="0" applyProtection="0">
      <alignment vertical="center"/>
    </xf>
    <xf numFmtId="0" fontId="66" fillId="0" borderId="0">
      <alignment vertical="center"/>
    </xf>
    <xf numFmtId="49" fontId="12" fillId="0" borderId="0" applyFont="0" applyFill="0" applyBorder="0" applyAlignment="0" applyProtection="0">
      <alignment vertical="center"/>
    </xf>
    <xf numFmtId="0" fontId="102" fillId="0" borderId="0" applyNumberFormat="0" applyFill="0" applyBorder="0" applyAlignment="0" applyProtection="0">
      <alignment vertical="top"/>
      <protection locked="0"/>
    </xf>
    <xf numFmtId="0" fontId="0" fillId="0" borderId="0">
      <alignment vertical="center"/>
    </xf>
    <xf numFmtId="0" fontId="77" fillId="0" borderId="0">
      <alignment vertical="center"/>
    </xf>
    <xf numFmtId="0" fontId="12" fillId="0" borderId="0">
      <alignment vertical="center"/>
    </xf>
    <xf numFmtId="0" fontId="31" fillId="17" borderId="0" applyNumberFormat="0" applyBorder="0" applyAlignment="0" applyProtection="0">
      <alignment vertical="center"/>
    </xf>
    <xf numFmtId="0" fontId="97" fillId="34" borderId="0" applyNumberFormat="0" applyBorder="0" applyAlignment="0" applyProtection="0">
      <alignment vertical="center"/>
    </xf>
    <xf numFmtId="0" fontId="66" fillId="0" borderId="0">
      <alignment vertical="center"/>
    </xf>
    <xf numFmtId="0" fontId="12" fillId="0" borderId="0">
      <alignment vertical="center"/>
    </xf>
    <xf numFmtId="9" fontId="12" fillId="0" borderId="0" applyFont="0" applyFill="0" applyBorder="0" applyAlignment="0" applyProtection="0">
      <alignment vertical="center"/>
    </xf>
    <xf numFmtId="0" fontId="103" fillId="19" borderId="0" applyNumberFormat="0" applyBorder="0" applyAlignment="0" applyProtection="0">
      <alignment vertical="center"/>
    </xf>
    <xf numFmtId="0" fontId="66" fillId="0" borderId="0">
      <alignment vertical="center"/>
    </xf>
    <xf numFmtId="0" fontId="66" fillId="0" borderId="0">
      <alignment vertical="center"/>
    </xf>
    <xf numFmtId="0" fontId="102" fillId="0" borderId="0" applyNumberFormat="0" applyFill="0" applyBorder="0" applyAlignment="0" applyProtection="0">
      <alignment vertical="top"/>
      <protection locked="0"/>
    </xf>
    <xf numFmtId="0" fontId="64" fillId="9" borderId="0" applyNumberFormat="0" applyBorder="0" applyAlignment="0" applyProtection="0">
      <alignment vertical="center"/>
    </xf>
    <xf numFmtId="49" fontId="12" fillId="0" borderId="0" applyFont="0" applyFill="0" applyBorder="0" applyAlignment="0" applyProtection="0">
      <alignment vertical="center"/>
    </xf>
    <xf numFmtId="0" fontId="64" fillId="24" borderId="0" applyNumberFormat="0" applyBorder="0" applyAlignment="0" applyProtection="0">
      <alignment vertical="center"/>
    </xf>
    <xf numFmtId="0" fontId="12" fillId="0" borderId="0">
      <alignment vertical="center"/>
    </xf>
    <xf numFmtId="0" fontId="66" fillId="0" borderId="0">
      <alignment vertical="center"/>
    </xf>
    <xf numFmtId="0" fontId="12" fillId="0" borderId="0">
      <alignment vertical="center"/>
    </xf>
    <xf numFmtId="0" fontId="66" fillId="0" borderId="0">
      <alignment vertical="center"/>
    </xf>
    <xf numFmtId="0" fontId="66" fillId="0" borderId="0">
      <alignment vertical="center"/>
    </xf>
    <xf numFmtId="0" fontId="66" fillId="0" borderId="0">
      <alignment vertical="center"/>
    </xf>
    <xf numFmtId="0" fontId="104" fillId="0" borderId="28" applyNumberFormat="0" applyFill="0" applyAlignment="0" applyProtection="0">
      <alignment vertical="center"/>
    </xf>
    <xf numFmtId="10" fontId="12" fillId="0" borderId="0" applyFont="0" applyFill="0" applyBorder="0" applyAlignment="0" applyProtection="0">
      <alignment vertical="center"/>
    </xf>
    <xf numFmtId="9" fontId="12" fillId="0" borderId="0" applyFont="0" applyFill="0" applyBorder="0" applyAlignment="0" applyProtection="0">
      <alignment vertical="center"/>
    </xf>
    <xf numFmtId="0" fontId="66" fillId="0" borderId="0">
      <alignment vertical="center"/>
    </xf>
    <xf numFmtId="0" fontId="102" fillId="0" borderId="0" applyNumberFormat="0" applyFill="0" applyBorder="0" applyAlignment="0" applyProtection="0">
      <alignment vertical="top"/>
      <protection locked="0"/>
    </xf>
    <xf numFmtId="0" fontId="64" fillId="9" borderId="0" applyNumberFormat="0" applyBorder="0" applyAlignment="0" applyProtection="0">
      <alignment vertical="center"/>
    </xf>
    <xf numFmtId="0" fontId="66" fillId="0" borderId="0">
      <alignment vertical="center"/>
    </xf>
    <xf numFmtId="0" fontId="66" fillId="0" borderId="0">
      <alignment vertical="center"/>
    </xf>
    <xf numFmtId="0" fontId="64" fillId="8" borderId="0" applyNumberFormat="0" applyBorder="0" applyAlignment="0" applyProtection="0">
      <alignment vertical="center"/>
    </xf>
    <xf numFmtId="0" fontId="73" fillId="0" borderId="0">
      <alignment vertical="center"/>
    </xf>
    <xf numFmtId="0" fontId="77" fillId="0" borderId="0">
      <alignment vertical="center"/>
    </xf>
    <xf numFmtId="0" fontId="105" fillId="0" borderId="0" applyNumberFormat="0" applyFill="0" applyBorder="0" applyAlignment="0" applyProtection="0">
      <alignment vertical="center"/>
    </xf>
    <xf numFmtId="0" fontId="0" fillId="10" borderId="0" applyNumberFormat="0" applyBorder="0" applyAlignment="0" applyProtection="0">
      <alignment vertical="center"/>
    </xf>
    <xf numFmtId="0" fontId="12" fillId="0" borderId="0">
      <alignment vertical="center"/>
    </xf>
    <xf numFmtId="0" fontId="59" fillId="0" borderId="12" applyNumberFormat="0" applyFill="0" applyAlignment="0" applyProtection="0">
      <alignment vertical="center"/>
    </xf>
    <xf numFmtId="0" fontId="0" fillId="10" borderId="0" applyNumberFormat="0" applyBorder="0" applyAlignment="0" applyProtection="0">
      <alignment vertical="center"/>
    </xf>
    <xf numFmtId="0" fontId="62" fillId="51" borderId="0" applyNumberFormat="0" applyBorder="0" applyAlignment="0" applyProtection="0">
      <alignment vertical="center"/>
    </xf>
    <xf numFmtId="0" fontId="0" fillId="52" borderId="0" applyNumberFormat="0" applyBorder="0" applyAlignment="0" applyProtection="0">
      <alignment vertical="center"/>
    </xf>
    <xf numFmtId="0" fontId="31" fillId="52"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62" fillId="53" borderId="0" applyNumberFormat="0" applyBorder="0" applyAlignment="0" applyProtection="0">
      <alignment vertical="center"/>
    </xf>
    <xf numFmtId="0" fontId="0" fillId="19" borderId="0" applyNumberFormat="0" applyBorder="0" applyAlignment="0" applyProtection="0">
      <alignment vertical="center"/>
    </xf>
    <xf numFmtId="0" fontId="12" fillId="0" borderId="0">
      <alignment vertical="center"/>
    </xf>
    <xf numFmtId="0" fontId="0" fillId="17" borderId="0" applyNumberFormat="0" applyBorder="0" applyAlignment="0" applyProtection="0">
      <alignment vertical="center"/>
    </xf>
    <xf numFmtId="0" fontId="97" fillId="34" borderId="0" applyNumberFormat="0" applyBorder="0" applyAlignment="0" applyProtection="0">
      <alignment vertical="center"/>
    </xf>
    <xf numFmtId="0" fontId="0" fillId="17" borderId="0" applyNumberFormat="0" applyBorder="0" applyAlignment="0" applyProtection="0">
      <alignment vertical="center"/>
    </xf>
    <xf numFmtId="180" fontId="12" fillId="0" borderId="0" applyFont="0" applyFill="0" applyBorder="0" applyAlignment="0" applyProtection="0">
      <alignment vertical="center"/>
    </xf>
    <xf numFmtId="0" fontId="12" fillId="0" borderId="0">
      <alignment vertical="center"/>
    </xf>
    <xf numFmtId="0" fontId="0" fillId="16" borderId="0" applyNumberFormat="0" applyBorder="0" applyAlignment="0" applyProtection="0">
      <alignment vertical="center"/>
    </xf>
    <xf numFmtId="0" fontId="12" fillId="0" borderId="0">
      <alignment vertical="center"/>
    </xf>
    <xf numFmtId="0" fontId="0" fillId="16" borderId="0" applyNumberFormat="0" applyBorder="0" applyAlignment="0" applyProtection="0">
      <alignment vertical="center"/>
    </xf>
    <xf numFmtId="0" fontId="64" fillId="53" borderId="0" applyNumberFormat="0" applyBorder="0" applyAlignment="0" applyProtection="0">
      <alignment vertical="center"/>
    </xf>
    <xf numFmtId="0" fontId="12" fillId="0" borderId="0">
      <alignment vertical="center"/>
    </xf>
    <xf numFmtId="0" fontId="0" fillId="31"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31" fillId="17" borderId="0" applyNumberFormat="0" applyBorder="0" applyAlignment="0" applyProtection="0">
      <alignment vertical="center"/>
    </xf>
    <xf numFmtId="0" fontId="0" fillId="53" borderId="0" applyNumberFormat="0" applyBorder="0" applyAlignment="0" applyProtection="0">
      <alignment vertical="center"/>
    </xf>
    <xf numFmtId="0" fontId="79" fillId="0" borderId="0" applyNumberFormat="0" applyFill="0" applyBorder="0" applyAlignment="0" applyProtection="0">
      <alignment vertical="center"/>
    </xf>
    <xf numFmtId="0" fontId="0" fillId="34" borderId="0" applyNumberFormat="0" applyBorder="0" applyAlignment="0" applyProtection="0">
      <alignment vertical="center"/>
    </xf>
    <xf numFmtId="0" fontId="12" fillId="0" borderId="0">
      <alignment vertical="center"/>
    </xf>
    <xf numFmtId="0" fontId="0" fillId="34" borderId="0" applyNumberFormat="0" applyBorder="0" applyAlignment="0" applyProtection="0">
      <alignment vertical="center"/>
    </xf>
    <xf numFmtId="0" fontId="64" fillId="9" borderId="0" applyNumberFormat="0" applyBorder="0" applyAlignment="0" applyProtection="0">
      <alignment vertical="center"/>
    </xf>
    <xf numFmtId="0" fontId="106" fillId="0" borderId="1">
      <alignment horizontal="left" vertical="center"/>
    </xf>
    <xf numFmtId="0" fontId="0" fillId="24" borderId="0" applyNumberFormat="0" applyBorder="0" applyAlignment="0" applyProtection="0">
      <alignment vertical="center"/>
    </xf>
    <xf numFmtId="0" fontId="12" fillId="0" borderId="0">
      <alignment vertical="center"/>
    </xf>
    <xf numFmtId="0" fontId="0" fillId="19" borderId="0" applyNumberFormat="0" applyBorder="0" applyAlignment="0" applyProtection="0">
      <alignment vertical="center"/>
    </xf>
    <xf numFmtId="0" fontId="12" fillId="0" borderId="0">
      <alignment vertical="center"/>
    </xf>
    <xf numFmtId="0" fontId="0" fillId="19" borderId="0" applyNumberFormat="0" applyBorder="0" applyAlignment="0" applyProtection="0">
      <alignment vertical="center"/>
    </xf>
    <xf numFmtId="0" fontId="10" fillId="0" borderId="0">
      <alignment vertical="center"/>
    </xf>
    <xf numFmtId="0" fontId="0" fillId="21" borderId="0" applyNumberFormat="0" applyBorder="0" applyAlignment="0" applyProtection="0">
      <alignment vertical="center"/>
    </xf>
    <xf numFmtId="0" fontId="10" fillId="0" borderId="0">
      <alignment vertical="center"/>
    </xf>
    <xf numFmtId="0" fontId="0" fillId="53" borderId="0" applyNumberFormat="0" applyBorder="0" applyAlignment="0" applyProtection="0">
      <alignment vertical="center"/>
    </xf>
    <xf numFmtId="0" fontId="0" fillId="53" borderId="0" applyNumberFormat="0" applyBorder="0" applyAlignment="0" applyProtection="0">
      <alignment vertical="center"/>
    </xf>
    <xf numFmtId="0" fontId="0" fillId="54" borderId="0" applyNumberFormat="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24" borderId="0" applyNumberFormat="0" applyBorder="0" applyAlignment="0" applyProtection="0">
      <alignment vertical="center"/>
    </xf>
    <xf numFmtId="0" fontId="12" fillId="0" borderId="0">
      <alignment vertical="center"/>
    </xf>
    <xf numFmtId="0" fontId="100" fillId="11" borderId="27" applyNumberFormat="0" applyAlignment="0" applyProtection="0">
      <alignment vertical="center"/>
    </xf>
    <xf numFmtId="0" fontId="31" fillId="17" borderId="0" applyNumberFormat="0" applyBorder="0" applyAlignment="0" applyProtection="0">
      <alignment vertical="center"/>
    </xf>
    <xf numFmtId="0" fontId="0" fillId="31" borderId="0" applyNumberFormat="0" applyBorder="0" applyAlignment="0" applyProtection="0">
      <alignment vertical="center"/>
    </xf>
    <xf numFmtId="0" fontId="67" fillId="10" borderId="0" applyNumberFormat="0" applyBorder="0" applyAlignment="0" applyProtection="0">
      <alignment vertical="center"/>
    </xf>
    <xf numFmtId="0" fontId="0" fillId="11" borderId="0" applyNumberFormat="0" applyBorder="0" applyAlignment="0" applyProtection="0">
      <alignment vertical="center"/>
    </xf>
    <xf numFmtId="0" fontId="62" fillId="55" borderId="0" applyNumberFormat="0" applyBorder="0" applyAlignment="0" applyProtection="0">
      <alignment vertical="center"/>
    </xf>
    <xf numFmtId="0" fontId="100" fillId="11" borderId="27" applyNumberFormat="0" applyAlignment="0" applyProtection="0">
      <alignment vertical="center"/>
    </xf>
    <xf numFmtId="0" fontId="0" fillId="11" borderId="0" applyNumberFormat="0" applyBorder="0" applyAlignment="0" applyProtection="0">
      <alignment vertical="center"/>
    </xf>
    <xf numFmtId="0" fontId="67" fillId="10" borderId="0" applyNumberFormat="0" applyBorder="0" applyAlignment="0" applyProtection="0">
      <alignment vertical="center"/>
    </xf>
    <xf numFmtId="0" fontId="0" fillId="24" borderId="0" applyNumberFormat="0" applyBorder="0" applyAlignment="0" applyProtection="0">
      <alignment vertical="center"/>
    </xf>
    <xf numFmtId="0" fontId="97" fillId="34" borderId="0" applyNumberFormat="0" applyBorder="0" applyAlignment="0" applyProtection="0">
      <alignment vertical="center"/>
    </xf>
    <xf numFmtId="9" fontId="12" fillId="0" borderId="0" applyFont="0" applyFill="0" applyBorder="0" applyAlignment="0" applyProtection="0">
      <alignment vertical="center"/>
    </xf>
    <xf numFmtId="0" fontId="104" fillId="0" borderId="28" applyNumberFormat="0" applyFill="0" applyAlignment="0" applyProtection="0">
      <alignment vertical="center"/>
    </xf>
    <xf numFmtId="0" fontId="67" fillId="10" borderId="0" applyNumberFormat="0" applyBorder="0" applyAlignment="0" applyProtection="0">
      <alignment vertical="center"/>
    </xf>
    <xf numFmtId="0" fontId="0" fillId="16" borderId="0" applyNumberFormat="0" applyBorder="0" applyAlignment="0" applyProtection="0">
      <alignment vertical="center"/>
    </xf>
    <xf numFmtId="0" fontId="97" fillId="34" borderId="0" applyNumberFormat="0" applyBorder="0" applyAlignment="0" applyProtection="0">
      <alignment vertical="center"/>
    </xf>
    <xf numFmtId="9" fontId="12" fillId="0" borderId="0" applyFont="0" applyFill="0" applyBorder="0" applyAlignment="0" applyProtection="0">
      <alignment vertical="center"/>
    </xf>
    <xf numFmtId="0" fontId="64" fillId="56" borderId="0" applyNumberFormat="0" applyBorder="0" applyAlignment="0" applyProtection="0">
      <alignment vertical="center"/>
    </xf>
    <xf numFmtId="0" fontId="0" fillId="16" borderId="0" applyNumberFormat="0" applyBorder="0" applyAlignment="0" applyProtection="0">
      <alignment vertical="center"/>
    </xf>
    <xf numFmtId="0" fontId="67" fillId="10" borderId="0" applyNumberFormat="0" applyBorder="0" applyAlignment="0" applyProtection="0">
      <alignment vertical="center"/>
    </xf>
    <xf numFmtId="0" fontId="0" fillId="57" borderId="0" applyNumberFormat="0" applyBorder="0" applyAlignment="0" applyProtection="0">
      <alignment vertical="center"/>
    </xf>
    <xf numFmtId="0" fontId="95" fillId="11" borderId="25" applyNumberFormat="0" applyAlignment="0" applyProtection="0">
      <alignment vertical="center"/>
    </xf>
    <xf numFmtId="0" fontId="64" fillId="15"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7" fillId="10" borderId="0" applyNumberFormat="0" applyBorder="0" applyAlignment="0" applyProtection="0">
      <alignment vertical="center"/>
    </xf>
    <xf numFmtId="0" fontId="90" fillId="0" borderId="29" applyNumberFormat="0" applyFill="0" applyAlignment="0" applyProtection="0">
      <alignment vertical="center"/>
    </xf>
    <xf numFmtId="0" fontId="73" fillId="0" borderId="5" applyNumberFormat="0" applyFill="0" applyProtection="0">
      <alignment horizontal="left" vertical="center"/>
    </xf>
    <xf numFmtId="0" fontId="62" fillId="34" borderId="0" applyNumberFormat="0" applyBorder="0" applyAlignment="0" applyProtection="0">
      <alignment vertical="center"/>
    </xf>
    <xf numFmtId="9" fontId="12" fillId="0" borderId="0" applyFont="0" applyFill="0" applyBorder="0" applyAlignment="0" applyProtection="0">
      <alignment vertical="center"/>
    </xf>
    <xf numFmtId="0" fontId="62" fillId="34" borderId="0" applyNumberFormat="0" applyBorder="0" applyAlignment="0" applyProtection="0">
      <alignment vertical="center"/>
    </xf>
    <xf numFmtId="0" fontId="62" fillId="58" borderId="0" applyNumberFormat="0" applyBorder="0" applyAlignment="0" applyProtection="0">
      <alignment vertical="center"/>
    </xf>
    <xf numFmtId="0" fontId="62" fillId="58" borderId="0" applyNumberFormat="0" applyBorder="0" applyAlignment="0" applyProtection="0">
      <alignment vertical="center"/>
    </xf>
    <xf numFmtId="176" fontId="0" fillId="0" borderId="0" applyFont="0" applyFill="0" applyBorder="0" applyAlignment="0" applyProtection="0">
      <alignment vertical="center"/>
    </xf>
    <xf numFmtId="0" fontId="95" fillId="11" borderId="25" applyNumberFormat="0" applyAlignment="0" applyProtection="0">
      <alignment vertical="center"/>
    </xf>
    <xf numFmtId="0" fontId="12" fillId="0" borderId="0">
      <alignment vertical="center"/>
    </xf>
    <xf numFmtId="0" fontId="64" fillId="15" borderId="0" applyNumberFormat="0" applyBorder="0" applyAlignment="0" applyProtection="0">
      <alignment vertical="center"/>
    </xf>
    <xf numFmtId="0" fontId="62" fillId="19" borderId="0" applyNumberFormat="0" applyBorder="0" applyAlignment="0" applyProtection="0">
      <alignment vertical="center"/>
    </xf>
    <xf numFmtId="0" fontId="64" fillId="53" borderId="0" applyNumberFormat="0" applyBorder="0" applyAlignment="0" applyProtection="0">
      <alignment vertical="center"/>
    </xf>
    <xf numFmtId="0" fontId="0" fillId="0" borderId="0">
      <alignment vertical="center"/>
    </xf>
    <xf numFmtId="0" fontId="62" fillId="19" borderId="0" applyNumberFormat="0" applyBorder="0" applyAlignment="0" applyProtection="0">
      <alignment vertical="center"/>
    </xf>
    <xf numFmtId="0" fontId="0" fillId="0" borderId="0">
      <alignment vertical="center"/>
    </xf>
    <xf numFmtId="0" fontId="0" fillId="17" borderId="30" applyNumberFormat="0" applyFont="0" applyAlignment="0" applyProtection="0">
      <alignment vertical="center"/>
    </xf>
    <xf numFmtId="0" fontId="62" fillId="21" borderId="0" applyNumberFormat="0" applyBorder="0" applyAlignment="0" applyProtection="0">
      <alignment vertical="center"/>
    </xf>
    <xf numFmtId="0" fontId="64" fillId="15"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31" fillId="52" borderId="0" applyNumberFormat="0" applyBorder="0" applyAlignment="0" applyProtection="0">
      <alignment vertical="center"/>
    </xf>
    <xf numFmtId="0" fontId="62" fillId="54" borderId="0" applyNumberFormat="0" applyBorder="0" applyAlignment="0" applyProtection="0">
      <alignment vertical="center"/>
    </xf>
    <xf numFmtId="0" fontId="31" fillId="52" borderId="0" applyNumberFormat="0" applyBorder="0" applyAlignment="0" applyProtection="0">
      <alignment vertical="center"/>
    </xf>
    <xf numFmtId="0" fontId="62" fillId="54" borderId="0" applyNumberFormat="0" applyBorder="0" applyAlignment="0" applyProtection="0">
      <alignment vertical="center"/>
    </xf>
    <xf numFmtId="0" fontId="63" fillId="0" borderId="14" applyNumberFormat="0" applyFill="0" applyAlignment="0" applyProtection="0">
      <alignment vertical="center"/>
    </xf>
    <xf numFmtId="0" fontId="64" fillId="15" borderId="0" applyNumberFormat="0" applyBorder="0" applyAlignment="0" applyProtection="0">
      <alignment vertical="center"/>
    </xf>
    <xf numFmtId="0" fontId="62" fillId="20" borderId="0" applyNumberFormat="0" applyBorder="0" applyAlignment="0" applyProtection="0">
      <alignment vertical="center"/>
    </xf>
    <xf numFmtId="0" fontId="62" fillId="20" borderId="0" applyNumberFormat="0" applyBorder="0" applyAlignment="0" applyProtection="0">
      <alignment vertical="center"/>
    </xf>
    <xf numFmtId="0" fontId="73" fillId="0" borderId="0" applyProtection="0">
      <alignment vertical="center"/>
    </xf>
    <xf numFmtId="0" fontId="12" fillId="0" borderId="0">
      <alignment vertical="center"/>
    </xf>
    <xf numFmtId="0" fontId="62" fillId="55" borderId="0" applyNumberFormat="0" applyBorder="0" applyAlignment="0" applyProtection="0">
      <alignment vertical="center"/>
    </xf>
    <xf numFmtId="0" fontId="82" fillId="0" borderId="17" applyNumberFormat="0" applyFill="0" applyAlignment="0" applyProtection="0">
      <alignment vertical="center"/>
    </xf>
    <xf numFmtId="0" fontId="62" fillId="11" borderId="0" applyNumberFormat="0" applyBorder="0" applyAlignment="0" applyProtection="0">
      <alignment vertical="center"/>
    </xf>
    <xf numFmtId="0" fontId="10" fillId="0" borderId="0">
      <alignment vertical="center"/>
    </xf>
    <xf numFmtId="0" fontId="12" fillId="0" borderId="0">
      <alignment vertical="center"/>
    </xf>
    <xf numFmtId="0" fontId="62" fillId="11" borderId="0" applyNumberFormat="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12" fillId="0" borderId="0">
      <alignment vertical="center"/>
    </xf>
    <xf numFmtId="0" fontId="62" fillId="11" borderId="0" applyNumberFormat="0" applyBorder="0" applyAlignment="0" applyProtection="0">
      <alignment vertical="center"/>
    </xf>
    <xf numFmtId="0" fontId="62" fillId="8" borderId="0" applyNumberFormat="0" applyBorder="0" applyAlignment="0" applyProtection="0">
      <alignment vertical="center"/>
    </xf>
    <xf numFmtId="0" fontId="12" fillId="0" borderId="0">
      <alignment vertical="center"/>
    </xf>
    <xf numFmtId="0" fontId="62" fillId="8" borderId="0" applyNumberFormat="0" applyBorder="0" applyAlignment="0" applyProtection="0">
      <alignment vertical="center"/>
    </xf>
    <xf numFmtId="0" fontId="12" fillId="0" borderId="0" applyNumberFormat="0" applyFill="0" applyBorder="0" applyAlignment="0" applyProtection="0">
      <alignment vertical="center"/>
    </xf>
    <xf numFmtId="0" fontId="62" fillId="8" borderId="0" applyNumberFormat="0" applyBorder="0" applyAlignment="0" applyProtection="0">
      <alignment vertical="center"/>
    </xf>
    <xf numFmtId="0" fontId="62" fillId="9" borderId="0" applyNumberFormat="0" applyBorder="0" applyAlignment="0" applyProtection="0">
      <alignment vertical="center"/>
    </xf>
    <xf numFmtId="0" fontId="107" fillId="0" borderId="10">
      <alignment horizontal="left" vertical="center"/>
    </xf>
    <xf numFmtId="0" fontId="62" fillId="8" borderId="0" applyNumberFormat="0" applyBorder="0" applyAlignment="0" applyProtection="0">
      <alignment vertical="center"/>
    </xf>
    <xf numFmtId="0" fontId="107" fillId="0" borderId="10">
      <alignment horizontal="lef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62" fillId="15" borderId="0" applyNumberFormat="0" applyBorder="0" applyAlignment="0" applyProtection="0">
      <alignment vertical="center"/>
    </xf>
    <xf numFmtId="0" fontId="101" fillId="0" borderId="0">
      <alignment vertical="center"/>
      <protection locked="0"/>
    </xf>
    <xf numFmtId="0" fontId="64" fillId="9" borderId="0" applyNumberFormat="0" applyBorder="0" applyAlignment="0" applyProtection="0">
      <alignment vertical="center"/>
    </xf>
    <xf numFmtId="0" fontId="62" fillId="51" borderId="0" applyNumberFormat="0" applyBorder="0" applyAlignment="0" applyProtection="0">
      <alignment vertical="center"/>
    </xf>
    <xf numFmtId="0" fontId="31" fillId="52" borderId="0" applyNumberFormat="0" applyBorder="0" applyAlignment="0" applyProtection="0">
      <alignment vertical="center"/>
    </xf>
    <xf numFmtId="0" fontId="12" fillId="0" borderId="0">
      <alignment vertical="center"/>
    </xf>
    <xf numFmtId="0" fontId="31" fillId="16"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98" fillId="0" borderId="0" applyNumberFormat="0" applyFill="0" applyBorder="0" applyAlignment="0" applyProtection="0">
      <alignment vertical="center"/>
    </xf>
    <xf numFmtId="0" fontId="64" fillId="15"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91" fillId="0" borderId="22">
      <alignment horizontal="center" vertical="center"/>
    </xf>
    <xf numFmtId="0" fontId="31" fillId="52" borderId="0" applyNumberFormat="0" applyBorder="0" applyAlignment="0" applyProtection="0">
      <alignment vertical="center"/>
    </xf>
    <xf numFmtId="0" fontId="64" fillId="24" borderId="0" applyNumberFormat="0" applyBorder="0" applyAlignment="0" applyProtection="0">
      <alignment vertical="center"/>
    </xf>
    <xf numFmtId="0" fontId="82" fillId="0" borderId="17" applyNumberFormat="0" applyFill="0" applyAlignment="0" applyProtection="0">
      <alignment vertical="center"/>
    </xf>
    <xf numFmtId="0" fontId="64" fillId="24" borderId="0" applyNumberFormat="0" applyBorder="0" applyAlignment="0" applyProtection="0">
      <alignment vertical="center"/>
    </xf>
    <xf numFmtId="0" fontId="12" fillId="0" borderId="0">
      <alignment vertical="center"/>
    </xf>
    <xf numFmtId="0" fontId="0" fillId="17" borderId="30" applyNumberFormat="0" applyFont="0" applyAlignment="0" applyProtection="0">
      <alignment vertical="center"/>
    </xf>
    <xf numFmtId="0" fontId="82" fillId="0" borderId="17" applyNumberFormat="0" applyFill="0" applyAlignment="0" applyProtection="0">
      <alignment vertical="center"/>
    </xf>
    <xf numFmtId="0" fontId="64" fillId="24" borderId="0" applyNumberFormat="0" applyBorder="0" applyAlignment="0" applyProtection="0">
      <alignment vertical="center"/>
    </xf>
    <xf numFmtId="0" fontId="64" fillId="9" borderId="0" applyNumberFormat="0" applyBorder="0" applyAlignment="0" applyProtection="0">
      <alignment vertical="center"/>
    </xf>
    <xf numFmtId="15" fontId="108" fillId="0" borderId="0">
      <alignment vertical="center"/>
    </xf>
    <xf numFmtId="0" fontId="64" fillId="9" borderId="0" applyNumberFormat="0" applyBorder="0" applyAlignment="0" applyProtection="0">
      <alignment vertical="center"/>
    </xf>
    <xf numFmtId="180" fontId="12" fillId="0" borderId="0" applyFont="0" applyFill="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12" fillId="0" borderId="0">
      <alignment vertical="center"/>
    </xf>
    <xf numFmtId="0" fontId="64" fillId="9" borderId="0" applyNumberFormat="0" applyBorder="0" applyAlignment="0" applyProtection="0">
      <alignment vertical="center"/>
    </xf>
    <xf numFmtId="0" fontId="109" fillId="59" borderId="4">
      <alignment vertical="center"/>
      <protection locked="0"/>
    </xf>
    <xf numFmtId="0" fontId="65" fillId="0" borderId="15" applyNumberFormat="0" applyFill="0" applyProtection="0">
      <alignment horizontal="center" vertical="center"/>
    </xf>
    <xf numFmtId="0" fontId="12" fillId="0" borderId="0">
      <alignment vertical="center"/>
    </xf>
    <xf numFmtId="0" fontId="64" fillId="9" borderId="0" applyNumberFormat="0" applyBorder="0" applyAlignment="0" applyProtection="0">
      <alignment vertical="center"/>
    </xf>
    <xf numFmtId="0" fontId="12" fillId="0" borderId="0">
      <alignment vertical="center"/>
    </xf>
    <xf numFmtId="0" fontId="64" fillId="9" borderId="0" applyNumberFormat="0" applyBorder="0" applyAlignment="0" applyProtection="0">
      <alignment vertical="center"/>
    </xf>
    <xf numFmtId="0" fontId="12" fillId="0" borderId="0">
      <alignment vertical="center"/>
    </xf>
    <xf numFmtId="0" fontId="86" fillId="31" borderId="0" applyNumberFormat="0" applyBorder="0" applyAlignment="0" applyProtection="0">
      <alignment vertical="center"/>
    </xf>
    <xf numFmtId="0" fontId="64" fillId="9" borderId="0" applyNumberFormat="0" applyBorder="0" applyAlignment="0" applyProtection="0">
      <alignment vertical="center"/>
    </xf>
    <xf numFmtId="0" fontId="86" fillId="31" borderId="0" applyNumberFormat="0" applyBorder="0" applyAlignment="0" applyProtection="0">
      <alignment vertical="center"/>
    </xf>
    <xf numFmtId="0" fontId="64" fillId="9" borderId="0" applyNumberFormat="0" applyBorder="0" applyAlignment="0" applyProtection="0">
      <alignment vertical="center"/>
    </xf>
    <xf numFmtId="0" fontId="106" fillId="0" borderId="1">
      <alignment horizontal="left" vertical="center"/>
    </xf>
    <xf numFmtId="0" fontId="62" fillId="9" borderId="0" applyNumberFormat="0" applyBorder="0" applyAlignment="0" applyProtection="0">
      <alignment vertical="center"/>
    </xf>
    <xf numFmtId="0" fontId="107" fillId="0" borderId="31" applyNumberFormat="0" applyAlignment="0" applyProtection="0">
      <alignment horizontal="left" vertical="center"/>
    </xf>
    <xf numFmtId="0" fontId="64" fillId="56" borderId="0" applyNumberFormat="0" applyBorder="0" applyAlignment="0" applyProtection="0">
      <alignment vertical="center"/>
    </xf>
    <xf numFmtId="0" fontId="110" fillId="53" borderId="27" applyNumberFormat="0" applyAlignment="0" applyProtection="0">
      <alignment vertical="center"/>
    </xf>
    <xf numFmtId="0" fontId="31" fillId="11" borderId="0" applyNumberFormat="0" applyBorder="0" applyAlignment="0" applyProtection="0">
      <alignment vertical="center"/>
    </xf>
    <xf numFmtId="0" fontId="64" fillId="18" borderId="0" applyNumberFormat="0" applyBorder="0" applyAlignment="0" applyProtection="0">
      <alignment vertical="center"/>
    </xf>
    <xf numFmtId="177" fontId="73" fillId="0" borderId="15" applyFill="0" applyProtection="0">
      <alignment horizontal="right" vertical="center"/>
    </xf>
    <xf numFmtId="0" fontId="31" fillId="52" borderId="0" applyNumberFormat="0" applyBorder="0" applyAlignment="0" applyProtection="0">
      <alignment vertical="center"/>
    </xf>
    <xf numFmtId="0" fontId="64" fillId="18" borderId="0" applyNumberFormat="0" applyBorder="0" applyAlignment="0" applyProtection="0">
      <alignment vertical="center"/>
    </xf>
    <xf numFmtId="177" fontId="73" fillId="0" borderId="15" applyFill="0" applyProtection="0">
      <alignment horizontal="right" vertical="center"/>
    </xf>
    <xf numFmtId="0" fontId="64" fillId="18" borderId="0" applyNumberFormat="0" applyBorder="0" applyAlignment="0" applyProtection="0">
      <alignment vertical="center"/>
    </xf>
    <xf numFmtId="177" fontId="73" fillId="0" borderId="15" applyFill="0" applyProtection="0">
      <alignment horizontal="right" vertical="center"/>
    </xf>
    <xf numFmtId="0" fontId="64" fillId="56" borderId="0" applyNumberFormat="0" applyBorder="0" applyAlignment="0" applyProtection="0">
      <alignment vertical="center"/>
    </xf>
    <xf numFmtId="0" fontId="109" fillId="59" borderId="4">
      <alignment vertical="center"/>
      <protection locked="0"/>
    </xf>
    <xf numFmtId="0" fontId="62" fillId="55"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9" fontId="12" fillId="0" borderId="0" applyFont="0" applyFill="0" applyBorder="0" applyAlignment="0" applyProtection="0">
      <alignment vertical="center"/>
    </xf>
    <xf numFmtId="0" fontId="64" fillId="56" borderId="0" applyNumberFormat="0" applyBorder="0" applyAlignment="0" applyProtection="0">
      <alignment vertical="center"/>
    </xf>
    <xf numFmtId="0" fontId="111" fillId="0" borderId="0">
      <alignment vertical="center"/>
    </xf>
    <xf numFmtId="9" fontId="12" fillId="0" borderId="0" applyFont="0" applyFill="0" applyBorder="0" applyAlignment="0" applyProtection="0">
      <alignment vertical="center"/>
    </xf>
    <xf numFmtId="15" fontId="108" fillId="0" borderId="0">
      <alignment vertical="center"/>
    </xf>
    <xf numFmtId="0" fontId="12" fillId="0" borderId="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18" borderId="0" applyNumberFormat="0" applyBorder="0" applyAlignment="0" applyProtection="0">
      <alignment vertical="center"/>
    </xf>
    <xf numFmtId="0" fontId="12" fillId="0" borderId="0" applyFont="0" applyFill="0" applyBorder="0" applyAlignment="0" applyProtection="0">
      <alignment vertical="center"/>
    </xf>
    <xf numFmtId="0" fontId="64" fillId="8" borderId="0" applyNumberFormat="0" applyBorder="0" applyAlignment="0" applyProtection="0">
      <alignment vertical="center"/>
    </xf>
    <xf numFmtId="0" fontId="31" fillId="17" borderId="0" applyNumberFormat="0" applyBorder="0" applyAlignment="0" applyProtection="0">
      <alignment vertical="center"/>
    </xf>
    <xf numFmtId="0" fontId="82" fillId="0" borderId="17" applyNumberFormat="0" applyFill="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64" fillId="8" borderId="0" applyNumberFormat="0" applyBorder="0" applyAlignment="0" applyProtection="0">
      <alignment vertical="center"/>
    </xf>
    <xf numFmtId="0" fontId="31" fillId="17" borderId="0" applyNumberFormat="0" applyBorder="0" applyAlignment="0" applyProtection="0">
      <alignment vertical="center"/>
    </xf>
    <xf numFmtId="0" fontId="86" fillId="31" borderId="0" applyNumberFormat="0" applyBorder="0" applyAlignment="0" applyProtection="0">
      <alignment vertical="center"/>
    </xf>
    <xf numFmtId="0" fontId="63" fillId="0" borderId="14" applyNumberFormat="0" applyFill="0" applyAlignment="0" applyProtection="0">
      <alignment vertical="center"/>
    </xf>
    <xf numFmtId="0" fontId="64" fillId="8" borderId="0" applyNumberFormat="0" applyBorder="0" applyAlignment="0" applyProtection="0">
      <alignment vertical="center"/>
    </xf>
    <xf numFmtId="0" fontId="82" fillId="0" borderId="17" applyNumberFormat="0" applyFill="0" applyAlignment="0" applyProtection="0">
      <alignment vertical="center"/>
    </xf>
    <xf numFmtId="0" fontId="31" fillId="17" borderId="0" applyNumberFormat="0" applyBorder="0" applyAlignment="0" applyProtection="0">
      <alignment vertical="center"/>
    </xf>
    <xf numFmtId="0" fontId="82" fillId="0" borderId="17" applyNumberFormat="0" applyFill="0" applyAlignment="0" applyProtection="0">
      <alignment vertical="center"/>
    </xf>
    <xf numFmtId="0" fontId="31" fillId="17" borderId="0" applyNumberFormat="0" applyBorder="0" applyAlignment="0" applyProtection="0">
      <alignment vertical="center"/>
    </xf>
    <xf numFmtId="182" fontId="12" fillId="0" borderId="0" applyFont="0" applyFill="0" applyBorder="0" applyAlignment="0" applyProtection="0">
      <alignment vertical="center"/>
    </xf>
    <xf numFmtId="0" fontId="76" fillId="16" borderId="0" applyNumberFormat="0" applyBorder="0" applyAlignment="0" applyProtection="0">
      <alignment vertical="center"/>
    </xf>
    <xf numFmtId="0" fontId="64" fillId="9"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64" fillId="11" borderId="0" applyNumberFormat="0" applyBorder="0" applyAlignment="0" applyProtection="0">
      <alignment vertical="center"/>
    </xf>
    <xf numFmtId="183" fontId="12"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31" fillId="10" borderId="0" applyNumberFormat="0" applyBorder="0" applyAlignment="0" applyProtection="0">
      <alignment vertical="center"/>
    </xf>
    <xf numFmtId="0" fontId="64" fillId="9" borderId="0" applyNumberFormat="0" applyBorder="0" applyAlignment="0" applyProtection="0">
      <alignment vertical="center"/>
    </xf>
    <xf numFmtId="0" fontId="64" fillId="11" borderId="0" applyNumberFormat="0" applyBorder="0" applyAlignment="0" applyProtection="0">
      <alignment vertical="center"/>
    </xf>
    <xf numFmtId="0" fontId="67" fillId="16" borderId="0" applyNumberFormat="0" applyBorder="0" applyAlignment="0" applyProtection="0">
      <alignment vertical="center"/>
    </xf>
    <xf numFmtId="0" fontId="64" fillId="11" borderId="0" applyNumberFormat="0" applyBorder="0" applyAlignment="0" applyProtection="0">
      <alignment vertical="center"/>
    </xf>
    <xf numFmtId="0" fontId="73" fillId="0" borderId="5" applyNumberFormat="0" applyFill="0" applyProtection="0">
      <alignment horizontal="right" vertical="center"/>
    </xf>
    <xf numFmtId="0" fontId="64" fillId="11" borderId="0" applyNumberFormat="0" applyBorder="0" applyAlignment="0" applyProtection="0">
      <alignment vertical="center"/>
    </xf>
    <xf numFmtId="0" fontId="12" fillId="0" borderId="0">
      <alignment vertical="center"/>
    </xf>
    <xf numFmtId="0" fontId="64" fillId="11" borderId="0" applyNumberFormat="0" applyBorder="0" applyAlignment="0" applyProtection="0">
      <alignment vertical="center"/>
    </xf>
    <xf numFmtId="0" fontId="64" fillId="18" borderId="0" applyNumberFormat="0" applyBorder="0" applyAlignment="0" applyProtection="0">
      <alignment vertical="center"/>
    </xf>
    <xf numFmtId="185" fontId="112" fillId="0" borderId="0">
      <alignment vertical="center"/>
    </xf>
    <xf numFmtId="0" fontId="64" fillId="18" borderId="0" applyNumberFormat="0" applyBorder="0" applyAlignment="0" applyProtection="0">
      <alignment vertical="center"/>
    </xf>
    <xf numFmtId="0" fontId="64" fillId="18" borderId="0" applyNumberFormat="0" applyBorder="0" applyAlignment="0" applyProtection="0">
      <alignment vertical="center"/>
    </xf>
    <xf numFmtId="0" fontId="64" fillId="18" borderId="0" applyNumberFormat="0" applyBorder="0" applyAlignment="0" applyProtection="0">
      <alignment vertical="center"/>
    </xf>
    <xf numFmtId="0" fontId="64" fillId="18" borderId="0" applyNumberFormat="0" applyBorder="0" applyAlignment="0" applyProtection="0">
      <alignment vertical="center"/>
    </xf>
    <xf numFmtId="0" fontId="79" fillId="0" borderId="0" applyNumberFormat="0" applyFill="0" applyBorder="0" applyAlignment="0" applyProtection="0">
      <alignment vertical="center"/>
    </xf>
    <xf numFmtId="0" fontId="64" fillId="18" borderId="0" applyNumberFormat="0" applyBorder="0" applyAlignment="0" applyProtection="0">
      <alignment vertical="center"/>
    </xf>
    <xf numFmtId="0" fontId="79" fillId="0" borderId="0" applyNumberFormat="0" applyFill="0" applyBorder="0" applyAlignment="0" applyProtection="0">
      <alignment vertical="center"/>
    </xf>
    <xf numFmtId="0" fontId="64" fillId="18" borderId="0" applyNumberFormat="0" applyBorder="0" applyAlignment="0" applyProtection="0">
      <alignment vertical="center"/>
    </xf>
    <xf numFmtId="0" fontId="79" fillId="0" borderId="0" applyNumberFormat="0" applyFill="0" applyBorder="0" applyAlignment="0" applyProtection="0">
      <alignment vertical="center"/>
    </xf>
    <xf numFmtId="186" fontId="12" fillId="0" borderId="0" applyFont="0" applyFill="0" applyBorder="0" applyAlignment="0" applyProtection="0">
      <alignment vertical="center"/>
    </xf>
    <xf numFmtId="0" fontId="12" fillId="0" borderId="0">
      <alignment vertical="center"/>
    </xf>
    <xf numFmtId="0" fontId="64" fillId="18" borderId="0" applyNumberFormat="0" applyBorder="0" applyAlignment="0" applyProtection="0">
      <alignment vertical="center"/>
    </xf>
    <xf numFmtId="0" fontId="79" fillId="0" borderId="0" applyNumberFormat="0" applyFill="0" applyBorder="0" applyAlignment="0" applyProtection="0">
      <alignment vertical="center"/>
    </xf>
    <xf numFmtId="0" fontId="86" fillId="19" borderId="0" applyNumberFormat="0" applyBorder="0" applyAlignment="0" applyProtection="0">
      <alignment vertical="center"/>
    </xf>
    <xf numFmtId="0" fontId="79" fillId="0" borderId="0" applyNumberFormat="0" applyFill="0" applyBorder="0" applyAlignment="0" applyProtection="0">
      <alignment vertical="center"/>
    </xf>
    <xf numFmtId="0" fontId="64" fillId="18" borderId="0" applyNumberFormat="0" applyBorder="0" applyAlignment="0" applyProtection="0">
      <alignment vertical="center"/>
    </xf>
    <xf numFmtId="0" fontId="86" fillId="19" borderId="0" applyNumberFormat="0" applyBorder="0" applyAlignment="0" applyProtection="0">
      <alignment vertical="center"/>
    </xf>
    <xf numFmtId="0" fontId="79" fillId="0" borderId="0" applyNumberFormat="0" applyFill="0" applyBorder="0" applyAlignment="0" applyProtection="0">
      <alignment vertical="center"/>
    </xf>
    <xf numFmtId="0" fontId="64" fillId="18" borderId="0" applyNumberFormat="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86" fillId="19" borderId="0" applyNumberFormat="0" applyBorder="0" applyAlignment="0" applyProtection="0">
      <alignment vertical="center"/>
    </xf>
    <xf numFmtId="0" fontId="79" fillId="0" borderId="0" applyNumberFormat="0" applyFill="0" applyBorder="0" applyAlignment="0" applyProtection="0">
      <alignment vertical="center"/>
    </xf>
    <xf numFmtId="0" fontId="64" fillId="18" borderId="0" applyNumberFormat="0" applyBorder="0" applyAlignment="0" applyProtection="0">
      <alignment vertical="center"/>
    </xf>
    <xf numFmtId="0" fontId="64" fillId="9" borderId="0" applyNumberFormat="0" applyBorder="0" applyAlignment="0" applyProtection="0">
      <alignment vertical="center"/>
    </xf>
    <xf numFmtId="9" fontId="12" fillId="0" borderId="0" applyFont="0" applyFill="0" applyBorder="0" applyAlignment="0" applyProtection="0">
      <alignment vertical="center"/>
    </xf>
    <xf numFmtId="0" fontId="86" fillId="19" borderId="0" applyNumberFormat="0" applyBorder="0" applyAlignment="0" applyProtection="0">
      <alignment vertical="center"/>
    </xf>
    <xf numFmtId="0" fontId="31" fillId="52" borderId="0" applyNumberFormat="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31" fillId="52" borderId="0" applyNumberFormat="0" applyBorder="0" applyAlignment="0" applyProtection="0">
      <alignment vertical="center"/>
    </xf>
    <xf numFmtId="9" fontId="12" fillId="0" borderId="0" applyFont="0" applyFill="0" applyBorder="0" applyAlignment="0" applyProtection="0">
      <alignment vertical="center"/>
    </xf>
    <xf numFmtId="0" fontId="31" fillId="52" borderId="0" applyNumberFormat="0" applyBorder="0" applyAlignment="0" applyProtection="0">
      <alignment vertical="center"/>
    </xf>
    <xf numFmtId="0" fontId="113" fillId="60" borderId="0" applyNumberFormat="0" applyBorder="0" applyAlignment="0" applyProtection="0">
      <alignment vertical="center"/>
    </xf>
    <xf numFmtId="9" fontId="12" fillId="0" borderId="0" applyFont="0" applyFill="0" applyBorder="0" applyAlignment="0" applyProtection="0">
      <alignment vertical="center"/>
    </xf>
    <xf numFmtId="0" fontId="31" fillId="52" borderId="0" applyNumberFormat="0" applyBorder="0" applyAlignment="0" applyProtection="0">
      <alignment vertical="center"/>
    </xf>
    <xf numFmtId="9" fontId="12" fillId="0" borderId="0" applyFont="0" applyFill="0" applyBorder="0" applyAlignment="0" applyProtection="0">
      <alignment vertical="center"/>
    </xf>
    <xf numFmtId="0" fontId="31" fillId="11" borderId="0" applyNumberFormat="0" applyBorder="0" applyAlignment="0" applyProtection="0">
      <alignment vertical="center"/>
    </xf>
    <xf numFmtId="0" fontId="110" fillId="53" borderId="27" applyNumberFormat="0" applyAlignment="0" applyProtection="0">
      <alignment vertical="center"/>
    </xf>
    <xf numFmtId="9" fontId="12" fillId="0" borderId="0" applyFont="0" applyFill="0" applyBorder="0" applyAlignment="0" applyProtection="0">
      <alignment vertical="center"/>
    </xf>
    <xf numFmtId="0" fontId="31" fillId="53" borderId="0" applyNumberFormat="0" applyBorder="0" applyAlignment="0" applyProtection="0">
      <alignment vertical="center"/>
    </xf>
    <xf numFmtId="0" fontId="12" fillId="0" borderId="0">
      <alignment vertical="center"/>
    </xf>
    <xf numFmtId="0" fontId="31" fillId="11" borderId="0" applyNumberFormat="0" applyBorder="0" applyAlignment="0" applyProtection="0">
      <alignment vertical="center"/>
    </xf>
    <xf numFmtId="0" fontId="110" fillId="53" borderId="27" applyNumberFormat="0" applyAlignment="0" applyProtection="0">
      <alignment vertical="center"/>
    </xf>
    <xf numFmtId="0" fontId="73" fillId="0" borderId="5" applyNumberFormat="0" applyFill="0" applyProtection="0">
      <alignment horizontal="left" vertical="center"/>
    </xf>
    <xf numFmtId="0" fontId="31" fillId="53" borderId="0" applyNumberFormat="0" applyBorder="0" applyAlignment="0" applyProtection="0">
      <alignment vertical="center"/>
    </xf>
    <xf numFmtId="0" fontId="12" fillId="0" borderId="0">
      <alignment vertical="center"/>
    </xf>
    <xf numFmtId="0" fontId="31" fillId="11" borderId="0" applyNumberFormat="0" applyBorder="0" applyAlignment="0" applyProtection="0">
      <alignment vertical="center"/>
    </xf>
    <xf numFmtId="0" fontId="110" fillId="53" borderId="27" applyNumberFormat="0" applyAlignment="0" applyProtection="0">
      <alignment vertical="center"/>
    </xf>
    <xf numFmtId="0" fontId="12" fillId="0" borderId="0">
      <alignment vertical="center"/>
    </xf>
    <xf numFmtId="0" fontId="31" fillId="11" borderId="0" applyNumberFormat="0" applyBorder="0" applyAlignment="0" applyProtection="0">
      <alignment vertical="center"/>
    </xf>
    <xf numFmtId="0" fontId="110" fillId="53" borderId="27" applyNumberFormat="0" applyAlignment="0" applyProtection="0">
      <alignment vertical="center"/>
    </xf>
    <xf numFmtId="0" fontId="64" fillId="11" borderId="0" applyNumberFormat="0" applyBorder="0" applyAlignment="0" applyProtection="0">
      <alignment vertical="center"/>
    </xf>
    <xf numFmtId="0" fontId="98" fillId="0" borderId="0" applyNumberFormat="0" applyFill="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12" fillId="61" borderId="0" applyNumberFormat="0" applyFont="0" applyBorder="0" applyAlignment="0" applyProtection="0">
      <alignment vertical="center"/>
    </xf>
    <xf numFmtId="0" fontId="64" fillId="15" borderId="0" applyNumberFormat="0" applyBorder="0" applyAlignment="0" applyProtection="0">
      <alignment vertical="center"/>
    </xf>
    <xf numFmtId="0" fontId="64" fillId="9" borderId="0" applyNumberFormat="0" applyBorder="0" applyAlignment="0" applyProtection="0">
      <alignment vertical="center"/>
    </xf>
    <xf numFmtId="0" fontId="112" fillId="0" borderId="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91" fillId="0" borderId="22">
      <alignment horizontal="center" vertical="center"/>
    </xf>
    <xf numFmtId="0" fontId="65" fillId="0" borderId="15" applyNumberFormat="0" applyFill="0" applyProtection="0">
      <alignment horizontal="left" vertical="center"/>
    </xf>
    <xf numFmtId="0" fontId="114" fillId="0" borderId="32" applyNumberFormat="0" applyFill="0" applyAlignment="0" applyProtection="0">
      <alignment vertical="center"/>
    </xf>
    <xf numFmtId="0" fontId="12" fillId="0" borderId="0">
      <alignment vertical="center"/>
    </xf>
    <xf numFmtId="0" fontId="64" fillId="9" borderId="0" applyNumberFormat="0" applyBorder="0" applyAlignment="0" applyProtection="0">
      <alignment vertical="center"/>
    </xf>
    <xf numFmtId="9" fontId="12" fillId="0" borderId="0" applyFont="0" applyFill="0" applyBorder="0" applyAlignment="0" applyProtection="0">
      <alignment vertical="center"/>
    </xf>
    <xf numFmtId="0" fontId="82" fillId="0" borderId="17" applyNumberFormat="0" applyFill="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82" fillId="0" borderId="17" applyNumberFormat="0" applyFill="0" applyAlignment="0" applyProtection="0">
      <alignment vertical="center"/>
    </xf>
    <xf numFmtId="0" fontId="64" fillId="8" borderId="0" applyNumberFormat="0" applyBorder="0" applyAlignment="0" applyProtection="0">
      <alignment vertical="center"/>
    </xf>
    <xf numFmtId="0" fontId="31" fillId="16" borderId="0" applyNumberFormat="0" applyBorder="0" applyAlignment="0" applyProtection="0">
      <alignment vertical="center"/>
    </xf>
    <xf numFmtId="0" fontId="12" fillId="0" borderId="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72" fillId="17" borderId="1" applyNumberFormat="0" applyBorder="0" applyAlignment="0" applyProtection="0">
      <alignment vertical="center"/>
    </xf>
    <xf numFmtId="0" fontId="31" fillId="52" borderId="0" applyNumberFormat="0" applyBorder="0" applyAlignment="0" applyProtection="0">
      <alignment vertical="center"/>
    </xf>
    <xf numFmtId="0" fontId="64" fillId="24" borderId="0" applyNumberFormat="0" applyBorder="0" applyAlignment="0" applyProtection="0">
      <alignment vertical="center"/>
    </xf>
    <xf numFmtId="0" fontId="104" fillId="0" borderId="28" applyNumberFormat="0" applyFill="0" applyAlignment="0" applyProtection="0">
      <alignment vertical="center"/>
    </xf>
    <xf numFmtId="0" fontId="67" fillId="10" borderId="0" applyNumberFormat="0" applyBorder="0" applyAlignment="0" applyProtection="0">
      <alignment vertical="center"/>
    </xf>
    <xf numFmtId="0" fontId="12" fillId="0" borderId="0">
      <alignment vertical="center"/>
    </xf>
    <xf numFmtId="0" fontId="64" fillId="24" borderId="0" applyNumberFormat="0" applyBorder="0" applyAlignment="0" applyProtection="0">
      <alignment vertical="center"/>
    </xf>
    <xf numFmtId="0" fontId="67" fillId="10" borderId="0" applyNumberFormat="0" applyBorder="0" applyAlignment="0" applyProtection="0">
      <alignment vertical="center"/>
    </xf>
    <xf numFmtId="0" fontId="12" fillId="0" borderId="0">
      <alignment vertical="center"/>
    </xf>
    <xf numFmtId="0" fontId="64" fillId="8" borderId="0" applyNumberFormat="0" applyBorder="0" applyAlignment="0" applyProtection="0">
      <alignment vertical="center"/>
    </xf>
    <xf numFmtId="0" fontId="115" fillId="53" borderId="33">
      <alignment horizontal="left" vertical="center"/>
      <protection locked="0" hidden="1"/>
    </xf>
    <xf numFmtId="0" fontId="64" fillId="8" borderId="0" applyNumberFormat="0" applyBorder="0" applyAlignment="0" applyProtection="0">
      <alignment vertical="center"/>
    </xf>
    <xf numFmtId="0" fontId="115" fillId="53" borderId="33">
      <alignment horizontal="left" vertical="center"/>
      <protection locked="0" hidden="1"/>
    </xf>
    <xf numFmtId="0" fontId="104" fillId="0" borderId="28" applyNumberFormat="0" applyFill="0" applyAlignment="0" applyProtection="0">
      <alignment vertical="center"/>
    </xf>
    <xf numFmtId="0" fontId="64" fillId="8" borderId="0" applyNumberFormat="0" applyBorder="0" applyAlignment="0" applyProtection="0">
      <alignment vertical="center"/>
    </xf>
    <xf numFmtId="189" fontId="12" fillId="0" borderId="0" applyFont="0" applyFill="0" applyBorder="0" applyAlignment="0" applyProtection="0">
      <alignment vertical="center"/>
    </xf>
    <xf numFmtId="0" fontId="90" fillId="0" borderId="29" applyNumberFormat="0" applyFill="0" applyAlignment="0" applyProtection="0">
      <alignment vertical="center"/>
    </xf>
    <xf numFmtId="0" fontId="64" fillId="8" borderId="0" applyNumberFormat="0" applyBorder="0" applyAlignment="0" applyProtection="0">
      <alignment vertical="center"/>
    </xf>
    <xf numFmtId="0" fontId="63" fillId="0" borderId="34" applyNumberFormat="0" applyFill="0" applyAlignment="0" applyProtection="0">
      <alignment vertical="center"/>
    </xf>
    <xf numFmtId="0" fontId="86" fillId="31" borderId="0" applyNumberFormat="0" applyBorder="0" applyAlignment="0" applyProtection="0">
      <alignment vertical="center"/>
    </xf>
    <xf numFmtId="0" fontId="64" fillId="8" borderId="0" applyNumberFormat="0" applyBorder="0" applyAlignment="0" applyProtection="0">
      <alignment vertical="center"/>
    </xf>
    <xf numFmtId="0" fontId="63" fillId="0" borderId="34" applyNumberFormat="0" applyFill="0" applyAlignment="0" applyProtection="0">
      <alignment vertical="center"/>
    </xf>
    <xf numFmtId="0" fontId="86" fillId="31" borderId="0" applyNumberFormat="0" applyBorder="0" applyAlignment="0" applyProtection="0">
      <alignment vertical="center"/>
    </xf>
    <xf numFmtId="0" fontId="64" fillId="8" borderId="0" applyNumberFormat="0" applyBorder="0" applyAlignment="0" applyProtection="0">
      <alignment vertical="center"/>
    </xf>
    <xf numFmtId="0" fontId="63" fillId="0" borderId="14" applyNumberFormat="0" applyFill="0" applyAlignment="0" applyProtection="0">
      <alignment vertical="center"/>
    </xf>
    <xf numFmtId="0" fontId="82" fillId="0" borderId="17" applyNumberFormat="0" applyFill="0" applyAlignment="0" applyProtection="0">
      <alignment vertical="center"/>
    </xf>
    <xf numFmtId="0" fontId="64" fillId="8" borderId="0" applyNumberFormat="0" applyBorder="0" applyAlignment="0" applyProtection="0">
      <alignment vertical="center"/>
    </xf>
    <xf numFmtId="0" fontId="63" fillId="0" borderId="14" applyNumberFormat="0" applyFill="0" applyAlignment="0" applyProtection="0">
      <alignment vertical="center"/>
    </xf>
    <xf numFmtId="9" fontId="12" fillId="0" borderId="0" applyFont="0" applyFill="0" applyBorder="0" applyAlignment="0" applyProtection="0">
      <alignment vertical="center"/>
    </xf>
    <xf numFmtId="0" fontId="82" fillId="0" borderId="17" applyNumberFormat="0" applyFill="0" applyAlignment="0" applyProtection="0">
      <alignment vertical="center"/>
    </xf>
    <xf numFmtId="0" fontId="31" fillId="17" borderId="0" applyNumberFormat="0" applyBorder="0" applyAlignment="0" applyProtection="0">
      <alignment vertical="center"/>
    </xf>
    <xf numFmtId="0" fontId="31" fillId="53" borderId="0" applyNumberFormat="0" applyBorder="0" applyAlignment="0" applyProtection="0">
      <alignment vertical="center"/>
    </xf>
    <xf numFmtId="0" fontId="90" fillId="0" borderId="29" applyNumberFormat="0" applyFill="0" applyAlignment="0" applyProtection="0">
      <alignment vertical="center"/>
    </xf>
    <xf numFmtId="0" fontId="31" fillId="53" borderId="0" applyNumberFormat="0" applyBorder="0" applyAlignment="0" applyProtection="0">
      <alignment vertical="center"/>
    </xf>
    <xf numFmtId="0" fontId="91" fillId="0" borderId="0" applyNumberFormat="0" applyFill="0" applyBorder="0" applyAlignment="0" applyProtection="0">
      <alignment vertical="center"/>
    </xf>
    <xf numFmtId="0" fontId="12" fillId="0" borderId="0">
      <alignment vertical="center"/>
    </xf>
    <xf numFmtId="0" fontId="12" fillId="0" borderId="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15" borderId="0" applyNumberFormat="0" applyBorder="0" applyAlignment="0" applyProtection="0">
      <alignment vertical="center"/>
    </xf>
    <xf numFmtId="0" fontId="82" fillId="0" borderId="17" applyNumberFormat="0" applyFill="0" applyAlignment="0" applyProtection="0">
      <alignment vertical="center"/>
    </xf>
    <xf numFmtId="191" fontId="12" fillId="0" borderId="0" applyFont="0" applyFill="0" applyBorder="0" applyAlignment="0" applyProtection="0">
      <alignment vertical="center"/>
    </xf>
    <xf numFmtId="9" fontId="12" fillId="0" borderId="0" applyFont="0" applyFill="0" applyBorder="0" applyAlignment="0" applyProtection="0">
      <alignment vertical="center"/>
    </xf>
    <xf numFmtId="193" fontId="12" fillId="0" borderId="0" applyFont="0" applyFill="0" applyBorder="0" applyAlignment="0" applyProtection="0">
      <alignment vertical="center"/>
    </xf>
    <xf numFmtId="0" fontId="90" fillId="0" borderId="29" applyNumberFormat="0" applyFill="0" applyAlignment="0" applyProtection="0">
      <alignment vertical="center"/>
    </xf>
    <xf numFmtId="0" fontId="116" fillId="0" borderId="0" applyNumberFormat="0" applyFill="0" applyBorder="0" applyAlignment="0" applyProtection="0">
      <alignment vertical="center"/>
    </xf>
    <xf numFmtId="194" fontId="112" fillId="0" borderId="0">
      <alignment vertical="center"/>
    </xf>
    <xf numFmtId="0" fontId="104" fillId="0" borderId="28" applyNumberFormat="0" applyFill="0" applyAlignment="0" applyProtection="0">
      <alignment vertical="center"/>
    </xf>
    <xf numFmtId="0" fontId="67" fillId="10" borderId="0" applyNumberFormat="0" applyBorder="0" applyAlignment="0" applyProtection="0">
      <alignment vertical="center"/>
    </xf>
    <xf numFmtId="0" fontId="12" fillId="0" borderId="0">
      <alignment vertical="center"/>
    </xf>
    <xf numFmtId="15" fontId="108" fillId="0" borderId="0">
      <alignment vertical="center"/>
    </xf>
    <xf numFmtId="0" fontId="111" fillId="0" borderId="0">
      <alignment vertical="center"/>
    </xf>
    <xf numFmtId="15" fontId="108" fillId="0" borderId="0">
      <alignment vertical="center"/>
    </xf>
    <xf numFmtId="195" fontId="112" fillId="0" borderId="0">
      <alignment vertical="center"/>
    </xf>
    <xf numFmtId="0" fontId="103" fillId="31" borderId="0" applyNumberFormat="0" applyBorder="0" applyAlignment="0" applyProtection="0">
      <alignment vertical="center"/>
    </xf>
    <xf numFmtId="0" fontId="72" fillId="11" borderId="0" applyNumberFormat="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12" fillId="0" borderId="0">
      <alignment vertical="center"/>
    </xf>
    <xf numFmtId="0" fontId="117" fillId="0" borderId="35" applyNumberFormat="0" applyFill="0" applyAlignment="0" applyProtection="0">
      <alignment vertical="center"/>
    </xf>
    <xf numFmtId="0" fontId="107" fillId="0" borderId="31" applyNumberFormat="0" applyAlignment="0" applyProtection="0">
      <alignment horizontal="left" vertical="center"/>
    </xf>
    <xf numFmtId="0" fontId="62" fillId="9" borderId="0" applyNumberFormat="0" applyBorder="0" applyAlignment="0" applyProtection="0">
      <alignment vertical="center"/>
    </xf>
    <xf numFmtId="0" fontId="107" fillId="0" borderId="10">
      <alignment horizontal="left" vertical="center"/>
    </xf>
    <xf numFmtId="0" fontId="107" fillId="0" borderId="10">
      <alignment horizontal="left" vertical="center"/>
    </xf>
    <xf numFmtId="0" fontId="72" fillId="17" borderId="1" applyNumberFormat="0" applyBorder="0" applyAlignment="0" applyProtection="0">
      <alignment vertical="center"/>
    </xf>
    <xf numFmtId="43" fontId="0" fillId="0" borderId="0" applyFont="0" applyFill="0" applyBorder="0" applyAlignment="0" applyProtection="0">
      <alignment vertical="center"/>
    </xf>
    <xf numFmtId="0" fontId="72" fillId="17" borderId="1" applyNumberFormat="0" applyBorder="0" applyAlignment="0" applyProtection="0">
      <alignment vertical="center"/>
    </xf>
    <xf numFmtId="43" fontId="0" fillId="0" borderId="0" applyFont="0" applyFill="0" applyBorder="0" applyAlignment="0" applyProtection="0">
      <alignment vertical="center"/>
    </xf>
    <xf numFmtId="0" fontId="72" fillId="17" borderId="1" applyNumberFormat="0" applyBorder="0" applyAlignment="0" applyProtection="0">
      <alignment vertical="center"/>
    </xf>
    <xf numFmtId="0" fontId="72" fillId="17" borderId="1" applyNumberFormat="0" applyBorder="0" applyAlignment="0" applyProtection="0">
      <alignment vertical="center"/>
    </xf>
    <xf numFmtId="0" fontId="12" fillId="0" borderId="0">
      <alignment vertical="center"/>
    </xf>
    <xf numFmtId="0" fontId="72" fillId="17" borderId="1" applyNumberFormat="0" applyBorder="0" applyAlignment="0" applyProtection="0">
      <alignment vertical="center"/>
    </xf>
    <xf numFmtId="0" fontId="72" fillId="17" borderId="1" applyNumberFormat="0" applyBorder="0" applyAlignment="0" applyProtection="0">
      <alignment vertical="center"/>
    </xf>
    <xf numFmtId="190" fontId="118" fillId="62" borderId="0">
      <alignment vertical="center"/>
    </xf>
    <xf numFmtId="0" fontId="62" fillId="63" borderId="0" applyNumberFormat="0" applyBorder="0" applyAlignment="0" applyProtection="0">
      <alignment vertical="center"/>
    </xf>
    <xf numFmtId="0" fontId="12" fillId="0" borderId="0">
      <alignment vertical="center"/>
    </xf>
    <xf numFmtId="190" fontId="119" fillId="64" borderId="0">
      <alignment vertical="center"/>
    </xf>
    <xf numFmtId="38" fontId="12" fillId="0" borderId="0" applyFont="0" applyFill="0" applyBorder="0" applyAlignment="0" applyProtection="0">
      <alignment vertical="center"/>
    </xf>
    <xf numFmtId="0" fontId="98" fillId="0" borderId="0" applyNumberFormat="0" applyFill="0" applyBorder="0" applyAlignment="0" applyProtection="0">
      <alignment vertical="center"/>
    </xf>
    <xf numFmtId="40" fontId="12" fillId="0" borderId="0" applyFont="0" applyFill="0" applyBorder="0" applyAlignment="0" applyProtection="0">
      <alignment vertical="center"/>
    </xf>
    <xf numFmtId="0" fontId="12" fillId="0" borderId="0">
      <alignment vertical="center"/>
    </xf>
    <xf numFmtId="0" fontId="65" fillId="0" borderId="15" applyNumberFormat="0" applyFill="0" applyProtection="0">
      <alignment horizontal="center" vertical="center"/>
    </xf>
    <xf numFmtId="0" fontId="12" fillId="0" borderId="0">
      <alignment vertical="center"/>
    </xf>
    <xf numFmtId="180" fontId="12" fillId="0" borderId="0" applyFont="0" applyFill="0" applyBorder="0" applyAlignment="0" applyProtection="0">
      <alignment vertical="center"/>
    </xf>
    <xf numFmtId="43" fontId="0" fillId="0" borderId="0" applyFont="0" applyFill="0" applyBorder="0" applyAlignment="0" applyProtection="0">
      <alignment vertical="center"/>
    </xf>
    <xf numFmtId="187" fontId="12" fillId="0" borderId="0" applyFont="0" applyFill="0" applyBorder="0" applyAlignment="0" applyProtection="0">
      <alignment vertical="center"/>
    </xf>
    <xf numFmtId="40" fontId="120" fillId="57" borderId="33">
      <alignment horizontal="centerContinuous" vertical="center"/>
    </xf>
    <xf numFmtId="0" fontId="82" fillId="0" borderId="17" applyNumberFormat="0" applyFill="0" applyAlignment="0" applyProtection="0">
      <alignment vertical="center"/>
    </xf>
    <xf numFmtId="1" fontId="73" fillId="0" borderId="15" applyFill="0" applyProtection="0">
      <alignment horizontal="center" vertical="center"/>
    </xf>
    <xf numFmtId="1" fontId="73" fillId="0" borderId="15" applyFill="0" applyProtection="0">
      <alignment horizontal="center" vertical="center"/>
    </xf>
    <xf numFmtId="40" fontId="120" fillId="57" borderId="33">
      <alignment horizontal="centerContinuous" vertical="center"/>
    </xf>
    <xf numFmtId="37" fontId="121" fillId="0" borderId="0">
      <alignment vertical="center"/>
    </xf>
    <xf numFmtId="0" fontId="91" fillId="0" borderId="22">
      <alignment horizontal="center" vertical="center"/>
    </xf>
    <xf numFmtId="9" fontId="12" fillId="0" borderId="0" applyFont="0" applyFill="0" applyBorder="0" applyAlignment="0" applyProtection="0">
      <alignment vertical="center"/>
    </xf>
    <xf numFmtId="37" fontId="121" fillId="0" borderId="0">
      <alignment vertical="center"/>
    </xf>
    <xf numFmtId="0" fontId="91" fillId="0" borderId="22">
      <alignment horizontal="center" vertical="center"/>
    </xf>
    <xf numFmtId="37" fontId="121" fillId="0" borderId="0">
      <alignment vertical="center"/>
    </xf>
    <xf numFmtId="0" fontId="91" fillId="0" borderId="22">
      <alignment horizontal="center" vertical="center"/>
    </xf>
    <xf numFmtId="0" fontId="0" fillId="0" borderId="0">
      <alignment vertical="center"/>
    </xf>
    <xf numFmtId="37" fontId="121" fillId="0" borderId="0">
      <alignment vertical="center"/>
    </xf>
    <xf numFmtId="0" fontId="91" fillId="0" borderId="22">
      <alignment horizontal="center" vertical="center"/>
    </xf>
    <xf numFmtId="9" fontId="12" fillId="0" borderId="0" applyFont="0" applyFill="0" applyBorder="0" applyAlignment="0" applyProtection="0">
      <alignment vertical="center"/>
    </xf>
    <xf numFmtId="179" fontId="73" fillId="0" borderId="0">
      <alignment vertical="center"/>
    </xf>
    <xf numFmtId="0" fontId="101" fillId="0" borderId="0">
      <alignment vertical="center"/>
    </xf>
    <xf numFmtId="9" fontId="12" fillId="0" borderId="0" applyFont="0" applyFill="0" applyBorder="0" applyAlignment="0" applyProtection="0">
      <alignment vertical="center"/>
    </xf>
    <xf numFmtId="14" fontId="68" fillId="0" borderId="0">
      <alignment horizontal="center" vertical="center" wrapText="1"/>
      <protection locked="0"/>
    </xf>
    <xf numFmtId="3" fontId="12" fillId="0" borderId="0" applyFont="0" applyFill="0" applyBorder="0" applyAlignment="0" applyProtection="0">
      <alignment vertical="center"/>
    </xf>
    <xf numFmtId="0" fontId="12" fillId="0" borderId="0">
      <alignment vertical="center"/>
    </xf>
    <xf numFmtId="0" fontId="110" fillId="53" borderId="27" applyNumberFormat="0" applyAlignment="0" applyProtection="0">
      <alignment vertical="center"/>
    </xf>
    <xf numFmtId="0" fontId="12" fillId="0" borderId="0">
      <alignment vertical="center"/>
    </xf>
    <xf numFmtId="10" fontId="12" fillId="0" borderId="0" applyFont="0" applyFill="0" applyBorder="0" applyAlignment="0" applyProtection="0">
      <alignment vertical="center"/>
    </xf>
    <xf numFmtId="0" fontId="0" fillId="0" borderId="0">
      <alignment vertical="center"/>
    </xf>
    <xf numFmtId="0" fontId="109" fillId="59" borderId="4">
      <alignment vertical="center"/>
      <protection locked="0"/>
    </xf>
    <xf numFmtId="0" fontId="12" fillId="0" borderId="0">
      <alignment vertical="center"/>
    </xf>
    <xf numFmtId="9" fontId="12" fillId="0" borderId="0" applyFont="0" applyFill="0" applyBorder="0" applyAlignment="0" applyProtection="0">
      <alignment vertical="center"/>
    </xf>
    <xf numFmtId="181" fontId="12" fillId="0" borderId="0" applyFont="0" applyFill="0" applyProtection="0">
      <alignment vertical="center"/>
    </xf>
    <xf numFmtId="0" fontId="12" fillId="0" borderId="0">
      <alignment vertical="center"/>
    </xf>
    <xf numFmtId="0" fontId="79" fillId="0" borderId="0" applyNumberFormat="0" applyFill="0" applyBorder="0" applyAlignment="0" applyProtection="0">
      <alignment vertical="center"/>
    </xf>
    <xf numFmtId="9" fontId="12" fillId="0" borderId="0" applyFont="0" applyFill="0" applyBorder="0" applyAlignment="0" applyProtection="0">
      <alignment vertical="center"/>
    </xf>
    <xf numFmtId="0" fontId="122" fillId="0" borderId="0" applyNumberFormat="0" applyFill="0" applyBorder="0" applyAlignment="0" applyProtection="0">
      <alignment vertical="center"/>
    </xf>
    <xf numFmtId="0" fontId="62" fillId="65" borderId="0" applyNumberFormat="0" applyBorder="0" applyAlignment="0" applyProtection="0">
      <alignment vertical="center"/>
    </xf>
    <xf numFmtId="0" fontId="12" fillId="0" borderId="0" applyNumberFormat="0" applyFont="0" applyFill="0" applyBorder="0" applyAlignment="0" applyProtection="0">
      <alignment horizontal="left" vertical="center"/>
    </xf>
    <xf numFmtId="15" fontId="12" fillId="0" borderId="0" applyFont="0" applyFill="0" applyBorder="0" applyAlignment="0" applyProtection="0">
      <alignment vertical="center"/>
    </xf>
    <xf numFmtId="0" fontId="91" fillId="0" borderId="22">
      <alignment horizontal="center" vertical="center"/>
    </xf>
    <xf numFmtId="0" fontId="73" fillId="0" borderId="5" applyNumberFormat="0" applyFill="0" applyProtection="0">
      <alignment horizontal="right" vertical="center"/>
    </xf>
    <xf numFmtId="15" fontId="12" fillId="0" borderId="0" applyFont="0" applyFill="0" applyBorder="0" applyAlignment="0" applyProtection="0">
      <alignment vertical="center"/>
    </xf>
    <xf numFmtId="0" fontId="73" fillId="0" borderId="5" applyNumberFormat="0" applyFill="0" applyProtection="0">
      <alignment horizontal="right" vertical="center"/>
    </xf>
    <xf numFmtId="4" fontId="12" fillId="0" borderId="0" applyFont="0" applyFill="0" applyBorder="0" applyAlignment="0" applyProtection="0">
      <alignment vertical="center"/>
    </xf>
    <xf numFmtId="0" fontId="90" fillId="0" borderId="0" applyNumberFormat="0" applyFill="0" applyBorder="0" applyAlignment="0" applyProtection="0">
      <alignment vertical="center"/>
    </xf>
    <xf numFmtId="0" fontId="12" fillId="0" borderId="0">
      <alignment vertical="center"/>
    </xf>
    <xf numFmtId="4" fontId="12" fillId="0" borderId="0" applyFont="0" applyFill="0" applyBorder="0" applyAlignment="0" applyProtection="0">
      <alignment vertical="center"/>
    </xf>
    <xf numFmtId="0" fontId="73" fillId="0" borderId="5" applyNumberFormat="0" applyFill="0" applyProtection="0">
      <alignment horizontal="right" vertical="center"/>
    </xf>
    <xf numFmtId="0" fontId="0" fillId="0" borderId="0">
      <alignment vertical="center"/>
    </xf>
    <xf numFmtId="0" fontId="91" fillId="0" borderId="22">
      <alignment horizontal="center" vertical="center"/>
    </xf>
    <xf numFmtId="0" fontId="91" fillId="0" borderId="22">
      <alignment horizontal="center" vertical="center"/>
    </xf>
    <xf numFmtId="0" fontId="0" fillId="0" borderId="0">
      <alignment vertical="center"/>
    </xf>
    <xf numFmtId="0" fontId="91" fillId="0" borderId="22">
      <alignment horizontal="center" vertical="center"/>
    </xf>
    <xf numFmtId="0" fontId="91" fillId="0" borderId="22">
      <alignment horizontal="center" vertical="center"/>
    </xf>
    <xf numFmtId="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61" borderId="0" applyNumberFormat="0" applyFont="0" applyBorder="0" applyAlignment="0" applyProtection="0">
      <alignment vertical="center"/>
    </xf>
    <xf numFmtId="0" fontId="110" fillId="53" borderId="27" applyNumberFormat="0" applyAlignment="0" applyProtection="0">
      <alignment vertical="center"/>
    </xf>
    <xf numFmtId="0" fontId="12" fillId="0" borderId="0">
      <alignment vertical="center"/>
    </xf>
    <xf numFmtId="0" fontId="109" fillId="59" borderId="4">
      <alignment vertical="center"/>
      <protection locked="0"/>
    </xf>
    <xf numFmtId="0" fontId="123" fillId="0" borderId="0">
      <alignment vertical="center"/>
    </xf>
    <xf numFmtId="0" fontId="62" fillId="55" borderId="0" applyNumberFormat="0" applyBorder="0" applyAlignment="0" applyProtection="0">
      <alignment vertical="center"/>
    </xf>
    <xf numFmtId="0" fontId="109" fillId="59" borderId="4">
      <alignment vertical="center"/>
      <protection locked="0"/>
    </xf>
    <xf numFmtId="0" fontId="12" fillId="0" borderId="0">
      <alignment vertical="center"/>
    </xf>
    <xf numFmtId="0" fontId="109" fillId="59" borderId="4">
      <alignment vertical="center"/>
      <protection locked="0"/>
    </xf>
    <xf numFmtId="9" fontId="12" fillId="0" borderId="0" applyFont="0" applyFill="0" applyBorder="0" applyAlignment="0" applyProtection="0">
      <alignment vertical="center"/>
    </xf>
    <xf numFmtId="43" fontId="0"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79" fillId="0" borderId="0" applyNumberFormat="0" applyFill="0" applyBorder="0" applyAlignment="0" applyProtection="0">
      <alignment vertical="center"/>
    </xf>
    <xf numFmtId="9" fontId="12" fillId="0" borderId="0" applyFont="0" applyFill="0" applyBorder="0" applyAlignment="0" applyProtection="0">
      <alignment vertical="center"/>
    </xf>
    <xf numFmtId="176" fontId="0" fillId="0" borderId="0" applyFont="0" applyFill="0" applyBorder="0" applyAlignment="0" applyProtection="0">
      <alignment vertical="center"/>
    </xf>
    <xf numFmtId="0" fontId="124" fillId="0" borderId="0" applyNumberFormat="0" applyFill="0" applyBorder="0" applyAlignment="0" applyProtection="0">
      <alignment vertical="center"/>
    </xf>
    <xf numFmtId="9" fontId="12" fillId="0" borderId="0" applyFont="0" applyFill="0" applyBorder="0" applyAlignment="0" applyProtection="0">
      <alignment vertical="center"/>
    </xf>
    <xf numFmtId="0" fontId="98" fillId="0" borderId="0" applyNumberFormat="0" applyFill="0" applyBorder="0" applyAlignment="0" applyProtection="0">
      <alignment vertical="center"/>
    </xf>
    <xf numFmtId="0" fontId="86" fillId="1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2" fillId="0" borderId="0" applyProtection="0"/>
    <xf numFmtId="9" fontId="12"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0"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117" fillId="0" borderId="35" applyNumberFormat="0" applyFill="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104" fillId="0" borderId="28" applyNumberFormat="0" applyFill="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73" fillId="0" borderId="5" applyNumberFormat="0" applyFill="0" applyProtection="0">
      <alignment horizontal="right" vertical="center"/>
    </xf>
    <xf numFmtId="9" fontId="12" fillId="0" borderId="0" applyFont="0" applyFill="0" applyBorder="0" applyAlignment="0" applyProtection="0">
      <alignment vertical="center"/>
    </xf>
    <xf numFmtId="0" fontId="114" fillId="0" borderId="32" applyNumberFormat="0" applyFill="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124" fillId="0" borderId="36" applyNumberFormat="0" applyFill="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22" fillId="0" borderId="0" applyNumberFormat="0" applyFill="0" applyBorder="0" applyAlignment="0" applyProtection="0">
      <alignment vertical="center"/>
    </xf>
    <xf numFmtId="0" fontId="79" fillId="0" borderId="0" applyNumberFormat="0" applyFill="0" applyBorder="0" applyAlignment="0" applyProtection="0">
      <alignment vertical="center"/>
    </xf>
    <xf numFmtId="9" fontId="12" fillId="0" borderId="0" applyFont="0" applyFill="0" applyBorder="0" applyAlignment="0" applyProtection="0">
      <alignment vertical="center"/>
    </xf>
    <xf numFmtId="0" fontId="98" fillId="0" borderId="0" applyNumberFormat="0" applyFill="0" applyBorder="0" applyAlignment="0" applyProtection="0">
      <alignment vertical="center"/>
    </xf>
    <xf numFmtId="9" fontId="12" fillId="0" borderId="0" applyFont="0" applyFill="0" applyBorder="0" applyAlignment="0" applyProtection="0">
      <alignment vertical="center"/>
    </xf>
    <xf numFmtId="0" fontId="98" fillId="0" borderId="0" applyNumberFormat="0" applyFill="0" applyBorder="0" applyAlignment="0" applyProtection="0">
      <alignment vertical="center"/>
    </xf>
    <xf numFmtId="196" fontId="12" fillId="0" borderId="0" applyFont="0" applyFill="0" applyBorder="0" applyAlignment="0" applyProtection="0">
      <alignment vertical="center"/>
    </xf>
    <xf numFmtId="0" fontId="125" fillId="0" borderId="5" applyNumberFormat="0" applyFill="0" applyProtection="0">
      <alignment horizontal="center" vertical="center"/>
    </xf>
    <xf numFmtId="0" fontId="73" fillId="0" borderId="5" applyNumberFormat="0" applyFill="0" applyProtection="0">
      <alignment horizontal="right" vertical="center"/>
    </xf>
    <xf numFmtId="0" fontId="73" fillId="0" borderId="5" applyNumberFormat="0" applyFill="0" applyProtection="0">
      <alignment horizontal="right" vertical="center"/>
    </xf>
    <xf numFmtId="0" fontId="82" fillId="0" borderId="17" applyNumberFormat="0" applyFill="0" applyAlignment="0" applyProtection="0">
      <alignment vertical="center"/>
    </xf>
    <xf numFmtId="0" fontId="82" fillId="0" borderId="17" applyNumberFormat="0" applyFill="0" applyAlignment="0" applyProtection="0">
      <alignment vertical="center"/>
    </xf>
    <xf numFmtId="0" fontId="104" fillId="0" borderId="28" applyNumberFormat="0" applyFill="0" applyAlignment="0" applyProtection="0">
      <alignment vertical="center"/>
    </xf>
    <xf numFmtId="0" fontId="82" fillId="0" borderId="17" applyNumberFormat="0" applyFill="0" applyAlignment="0" applyProtection="0">
      <alignment vertical="center"/>
    </xf>
    <xf numFmtId="0" fontId="12" fillId="0" borderId="0">
      <alignment vertical="center"/>
    </xf>
    <xf numFmtId="0" fontId="104" fillId="0" borderId="28" applyNumberFormat="0" applyFill="0" applyAlignment="0" applyProtection="0">
      <alignment vertical="center"/>
    </xf>
    <xf numFmtId="0" fontId="12" fillId="0" borderId="0">
      <alignment vertical="center"/>
    </xf>
    <xf numFmtId="0" fontId="104" fillId="0" borderId="28" applyNumberFormat="0" applyFill="0" applyAlignment="0" applyProtection="0">
      <alignment vertical="center"/>
    </xf>
    <xf numFmtId="0" fontId="12" fillId="0" borderId="0">
      <alignment vertical="center"/>
    </xf>
    <xf numFmtId="0" fontId="104" fillId="0" borderId="28" applyNumberFormat="0" applyFill="0" applyAlignment="0" applyProtection="0">
      <alignment vertical="center"/>
    </xf>
    <xf numFmtId="0" fontId="104" fillId="0" borderId="28" applyNumberFormat="0" applyFill="0" applyAlignment="0" applyProtection="0">
      <alignment vertical="center"/>
    </xf>
    <xf numFmtId="0" fontId="67" fillId="10" borderId="0" applyNumberFormat="0" applyBorder="0" applyAlignment="0" applyProtection="0">
      <alignment vertical="center"/>
    </xf>
    <xf numFmtId="0" fontId="90" fillId="0" borderId="29" applyNumberFormat="0" applyFill="0" applyAlignment="0" applyProtection="0">
      <alignment vertical="center"/>
    </xf>
    <xf numFmtId="0" fontId="104" fillId="0" borderId="28" applyNumberFormat="0" applyFill="0" applyAlignment="0" applyProtection="0">
      <alignment vertical="center"/>
    </xf>
    <xf numFmtId="0" fontId="104" fillId="0" borderId="28" applyNumberFormat="0" applyFill="0" applyAlignment="0" applyProtection="0">
      <alignment vertical="center"/>
    </xf>
    <xf numFmtId="0" fontId="104" fillId="0" borderId="28" applyNumberFormat="0" applyFill="0" applyAlignment="0" applyProtection="0">
      <alignment vertical="center"/>
    </xf>
    <xf numFmtId="0" fontId="104" fillId="0" borderId="28" applyNumberFormat="0" applyFill="0" applyAlignment="0" applyProtection="0">
      <alignment vertical="center"/>
    </xf>
    <xf numFmtId="0" fontId="12" fillId="0" borderId="0">
      <alignment vertical="center"/>
    </xf>
    <xf numFmtId="0" fontId="104" fillId="0" borderId="28" applyNumberFormat="0" applyFill="0" applyAlignment="0" applyProtection="0">
      <alignment vertical="center"/>
    </xf>
    <xf numFmtId="0" fontId="104" fillId="0" borderId="28" applyNumberFormat="0" applyFill="0" applyAlignment="0" applyProtection="0">
      <alignment vertical="center"/>
    </xf>
    <xf numFmtId="0" fontId="104" fillId="0" borderId="28" applyNumberFormat="0" applyFill="0" applyAlignment="0" applyProtection="0">
      <alignment vertical="center"/>
    </xf>
    <xf numFmtId="0" fontId="12" fillId="0" borderId="0"/>
    <xf numFmtId="0" fontId="12" fillId="0" borderId="0">
      <alignment vertical="center"/>
    </xf>
    <xf numFmtId="0" fontId="67" fillId="10" borderId="0" applyNumberFormat="0" applyBorder="0" applyAlignment="0" applyProtection="0">
      <alignment vertical="center"/>
    </xf>
    <xf numFmtId="0" fontId="124" fillId="0" borderId="36" applyNumberFormat="0" applyFill="0" applyAlignment="0" applyProtection="0">
      <alignment vertical="center"/>
    </xf>
    <xf numFmtId="0" fontId="67" fillId="10" borderId="0" applyNumberFormat="0" applyBorder="0" applyAlignment="0" applyProtection="0">
      <alignmen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73" fillId="0" borderId="5" applyNumberFormat="0" applyFill="0" applyProtection="0">
      <alignment horizontal="lef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90" fillId="0" borderId="0" applyNumberFormat="0" applyFill="0" applyBorder="0" applyAlignment="0" applyProtection="0">
      <alignmen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106" fillId="0" borderId="1">
      <alignment horizontal="lef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12" fillId="0" borderId="0">
      <alignment vertical="center"/>
    </xf>
    <xf numFmtId="1" fontId="73" fillId="0" borderId="15" applyFill="0" applyProtection="0">
      <alignment horizontal="center" vertical="center"/>
    </xf>
    <xf numFmtId="0" fontId="90" fillId="0" borderId="29" applyNumberFormat="0" applyFill="0" applyAlignment="0" applyProtection="0">
      <alignment vertical="center"/>
    </xf>
    <xf numFmtId="0" fontId="12" fillId="0" borderId="0">
      <alignment vertical="center"/>
    </xf>
    <xf numFmtId="176" fontId="0" fillId="0" borderId="0" applyFont="0" applyFill="0" applyBorder="0" applyAlignment="0" applyProtection="0">
      <alignment vertical="center"/>
    </xf>
    <xf numFmtId="0" fontId="12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86" fillId="31"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110" fillId="53" borderId="27" applyNumberFormat="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125" fillId="0" borderId="5" applyNumberFormat="0" applyFill="0" applyProtection="0">
      <alignment horizontal="center" vertical="center"/>
    </xf>
    <xf numFmtId="0" fontId="12" fillId="0" borderId="0">
      <alignment vertical="center"/>
    </xf>
    <xf numFmtId="0" fontId="125" fillId="0" borderId="5" applyNumberFormat="0" applyFill="0" applyProtection="0">
      <alignment horizontal="center" vertical="center"/>
    </xf>
    <xf numFmtId="0" fontId="67" fillId="16" borderId="0" applyNumberFormat="0" applyBorder="0" applyAlignment="0" applyProtection="0">
      <alignment vertical="center"/>
    </xf>
    <xf numFmtId="0" fontId="125" fillId="0" borderId="5" applyNumberFormat="0" applyFill="0" applyProtection="0">
      <alignment horizontal="center" vertical="center"/>
    </xf>
    <xf numFmtId="0" fontId="125" fillId="0" borderId="5" applyNumberFormat="0" applyFill="0" applyProtection="0">
      <alignment horizontal="center" vertical="center"/>
    </xf>
    <xf numFmtId="0" fontId="86" fillId="19" borderId="0" applyNumberFormat="0" applyBorder="0" applyAlignment="0" applyProtection="0">
      <alignment vertical="center"/>
    </xf>
    <xf numFmtId="0" fontId="125" fillId="0" borderId="5" applyNumberFormat="0" applyFill="0" applyProtection="0">
      <alignment horizontal="center" vertical="center"/>
    </xf>
    <xf numFmtId="0" fontId="125" fillId="0" borderId="5" applyNumberFormat="0" applyFill="0" applyProtection="0">
      <alignment horizontal="center" vertical="center"/>
    </xf>
    <xf numFmtId="0" fontId="125" fillId="0" borderId="5" applyNumberFormat="0" applyFill="0" applyProtection="0">
      <alignment horizontal="center"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65" fillId="0" borderId="15" applyNumberFormat="0" applyFill="0" applyProtection="0">
      <alignment horizontal="center" vertical="center"/>
    </xf>
    <xf numFmtId="0" fontId="12" fillId="0" borderId="0">
      <alignment vertical="center"/>
    </xf>
    <xf numFmtId="0" fontId="65" fillId="0" borderId="15" applyNumberFormat="0" applyFill="0" applyProtection="0">
      <alignment horizontal="center" vertical="center"/>
    </xf>
    <xf numFmtId="0" fontId="12" fillId="0" borderId="0">
      <alignment vertical="center"/>
    </xf>
    <xf numFmtId="0" fontId="12" fillId="0" borderId="0">
      <alignment vertical="center"/>
    </xf>
    <xf numFmtId="0" fontId="65" fillId="0" borderId="15" applyNumberFormat="0" applyFill="0" applyProtection="0">
      <alignment horizontal="center" vertical="center"/>
    </xf>
    <xf numFmtId="0" fontId="12" fillId="0" borderId="0">
      <alignment vertical="center"/>
    </xf>
    <xf numFmtId="0" fontId="65" fillId="0" borderId="15" applyNumberFormat="0" applyFill="0" applyProtection="0">
      <alignment horizontal="center" vertical="center"/>
    </xf>
    <xf numFmtId="0" fontId="12" fillId="0" borderId="0">
      <alignment vertical="center"/>
    </xf>
    <xf numFmtId="0" fontId="65" fillId="0" borderId="15" applyNumberFormat="0" applyFill="0" applyProtection="0">
      <alignment horizontal="center" vertical="center"/>
    </xf>
    <xf numFmtId="0" fontId="12" fillId="0" borderId="0">
      <alignment vertical="center"/>
    </xf>
    <xf numFmtId="0" fontId="79" fillId="0" borderId="0" applyNumberFormat="0" applyFill="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79" fillId="0" borderId="0" applyNumberFormat="0" applyFill="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105" fillId="0" borderId="0" applyNumberFormat="0" applyFill="0" applyBorder="0" applyAlignment="0" applyProtection="0">
      <alignment vertical="center"/>
    </xf>
    <xf numFmtId="0" fontId="86" fillId="19" borderId="0" applyNumberFormat="0" applyBorder="0" applyAlignment="0" applyProtection="0">
      <alignment vertical="center"/>
    </xf>
    <xf numFmtId="0" fontId="86" fillId="31"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103" fillId="31"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12" fillId="0" borderId="0">
      <alignment vertical="center"/>
    </xf>
    <xf numFmtId="0" fontId="103" fillId="31" borderId="0" applyNumberFormat="0" applyBorder="0" applyAlignment="0" applyProtection="0">
      <alignment vertical="center"/>
    </xf>
    <xf numFmtId="0" fontId="103"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12" fillId="0" borderId="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0" fillId="0" borderId="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97" fillId="34" borderId="0" applyNumberFormat="0" applyBorder="0" applyAlignment="0" applyProtection="0">
      <alignment vertical="center"/>
    </xf>
    <xf numFmtId="0" fontId="103" fillId="19" borderId="0" applyNumberFormat="0" applyBorder="0" applyAlignment="0" applyProtection="0">
      <alignment vertical="center"/>
    </xf>
    <xf numFmtId="0" fontId="75" fillId="19" borderId="0" applyNumberFormat="0" applyBorder="0" applyAlignment="0" applyProtection="0">
      <alignment vertical="center"/>
    </xf>
    <xf numFmtId="0" fontId="12" fillId="0" borderId="0">
      <alignment vertical="center"/>
    </xf>
    <xf numFmtId="0" fontId="86" fillId="31" borderId="0" applyNumberFormat="0" applyBorder="0" applyAlignment="0" applyProtection="0">
      <alignment vertical="center"/>
    </xf>
    <xf numFmtId="0" fontId="110" fillId="53" borderId="27" applyNumberFormat="0" applyAlignment="0" applyProtection="0">
      <alignment vertical="center"/>
    </xf>
    <xf numFmtId="0" fontId="12" fillId="0" borderId="0">
      <alignment vertical="center"/>
    </xf>
    <xf numFmtId="0" fontId="10" fillId="0" borderId="0">
      <alignment vertical="center"/>
    </xf>
    <xf numFmtId="0" fontId="108" fillId="0" borderId="0">
      <alignment vertical="center"/>
    </xf>
    <xf numFmtId="0" fontId="86" fillId="31" borderId="0" applyNumberFormat="0" applyBorder="0" applyAlignment="0" applyProtection="0">
      <alignment vertical="center"/>
    </xf>
    <xf numFmtId="0" fontId="110" fillId="53" borderId="27" applyNumberFormat="0" applyAlignment="0" applyProtection="0">
      <alignment vertical="center"/>
    </xf>
    <xf numFmtId="0" fontId="12" fillId="0" borderId="0">
      <alignment vertical="center"/>
    </xf>
    <xf numFmtId="0" fontId="86" fillId="31" borderId="0" applyNumberFormat="0" applyBorder="0" applyAlignment="0" applyProtection="0">
      <alignment vertical="center"/>
    </xf>
    <xf numFmtId="0" fontId="10" fillId="0" borderId="0">
      <alignment vertical="center"/>
    </xf>
    <xf numFmtId="0" fontId="86" fillId="31" borderId="0" applyNumberFormat="0" applyBorder="0" applyAlignment="0" applyProtection="0">
      <alignment vertical="center"/>
    </xf>
    <xf numFmtId="0" fontId="1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63" fillId="0" borderId="14" applyNumberFormat="0" applyFill="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67" fillId="10" borderId="0" applyNumberFormat="0" applyBorder="0" applyAlignment="0" applyProtection="0">
      <alignment vertical="center"/>
    </xf>
    <xf numFmtId="0" fontId="12" fillId="0" borderId="0">
      <alignment vertical="center"/>
    </xf>
    <xf numFmtId="0" fontId="12" fillId="0" borderId="0">
      <alignment vertical="center"/>
    </xf>
    <xf numFmtId="0" fontId="99" fillId="18" borderId="26" applyNumberFormat="0" applyAlignment="0" applyProtection="0">
      <alignment vertical="center"/>
    </xf>
    <xf numFmtId="0" fontId="0" fillId="0" borderId="0">
      <alignment vertical="center"/>
    </xf>
    <xf numFmtId="0" fontId="0" fillId="0" borderId="0">
      <alignment vertical="center"/>
    </xf>
    <xf numFmtId="0" fontId="0" fillId="17" borderId="30" applyNumberFormat="0" applyFont="0" applyAlignment="0" applyProtection="0">
      <alignment vertical="center"/>
    </xf>
    <xf numFmtId="0" fontId="0" fillId="0" borderId="0">
      <alignment vertical="center"/>
    </xf>
    <xf numFmtId="0" fontId="12" fillId="0" borderId="0">
      <alignment vertical="center"/>
    </xf>
    <xf numFmtId="0" fontId="127" fillId="0" borderId="0" applyNumberFormat="0" applyFill="0" applyBorder="0" applyAlignment="0" applyProtection="0">
      <alignment vertical="center"/>
    </xf>
    <xf numFmtId="0" fontId="12" fillId="0" borderId="0">
      <alignment vertical="center"/>
    </xf>
    <xf numFmtId="0" fontId="12" fillId="0" borderId="0">
      <alignment vertical="center"/>
    </xf>
    <xf numFmtId="0" fontId="0" fillId="17" borderId="30" applyNumberFormat="0" applyFont="0" applyAlignment="0" applyProtection="0">
      <alignment vertical="center"/>
    </xf>
    <xf numFmtId="0" fontId="0" fillId="0" borderId="0">
      <alignment vertical="center"/>
    </xf>
    <xf numFmtId="0" fontId="12" fillId="0" borderId="0">
      <alignment vertical="center"/>
    </xf>
    <xf numFmtId="0" fontId="12" fillId="0" borderId="0"/>
    <xf numFmtId="0" fontId="12" fillId="0" borderId="0">
      <alignment vertical="center"/>
    </xf>
    <xf numFmtId="0" fontId="0" fillId="17" borderId="30" applyNumberFormat="0" applyFont="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97" fillId="34" borderId="0" applyNumberFormat="0" applyBorder="0" applyAlignment="0" applyProtection="0">
      <alignment vertical="center"/>
    </xf>
    <xf numFmtId="0" fontId="62" fillId="63" borderId="0" applyNumberFormat="0" applyBorder="0" applyAlignment="0" applyProtection="0">
      <alignment vertical="center"/>
    </xf>
    <xf numFmtId="0" fontId="12" fillId="0" borderId="0">
      <alignment vertical="center"/>
    </xf>
    <xf numFmtId="0" fontId="12" fillId="0" borderId="0">
      <alignment vertical="center"/>
    </xf>
    <xf numFmtId="0" fontId="97" fillId="34"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62" fillId="54"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1" fontId="73" fillId="0" borderId="15" applyFill="0" applyProtection="0">
      <alignment horizontal="center" vertical="center"/>
    </xf>
    <xf numFmtId="0" fontId="12" fillId="0" borderId="0">
      <alignment vertical="center"/>
    </xf>
    <xf numFmtId="1" fontId="73" fillId="0" borderId="15" applyFill="0" applyProtection="0">
      <alignment horizontal="center" vertical="center"/>
    </xf>
    <xf numFmtId="0" fontId="12" fillId="0" borderId="0">
      <alignment vertical="center"/>
    </xf>
    <xf numFmtId="0" fontId="1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95" fillId="11" borderId="25"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10" fillId="53" borderId="27" applyNumberFormat="0" applyAlignment="0" applyProtection="0">
      <alignment vertical="center"/>
    </xf>
    <xf numFmtId="0" fontId="76" fillId="10" borderId="0" applyNumberFormat="0" applyBorder="0" applyAlignment="0" applyProtection="0">
      <alignment vertical="center"/>
    </xf>
    <xf numFmtId="0" fontId="12" fillId="0" borderId="0">
      <alignment vertical="center"/>
    </xf>
    <xf numFmtId="0" fontId="12" fillId="0" borderId="0">
      <alignment vertical="center"/>
    </xf>
    <xf numFmtId="0" fontId="99" fillId="18" borderId="26" applyNumberFormat="0" applyAlignment="0" applyProtection="0">
      <alignment vertical="center"/>
    </xf>
    <xf numFmtId="0" fontId="12" fillId="0" borderId="0">
      <alignment vertical="center"/>
    </xf>
    <xf numFmtId="0" fontId="12" fillId="0" borderId="0">
      <alignment vertical="center"/>
    </xf>
    <xf numFmtId="0" fontId="95" fillId="11" borderId="25" applyNumberFormat="0" applyAlignment="0" applyProtection="0">
      <alignment vertical="center"/>
    </xf>
    <xf numFmtId="0" fontId="99" fillId="18" borderId="26" applyNumberFormat="0" applyAlignment="0" applyProtection="0">
      <alignment vertical="center"/>
    </xf>
    <xf numFmtId="0" fontId="12" fillId="0" borderId="0">
      <alignment vertical="center"/>
    </xf>
    <xf numFmtId="0" fontId="12" fillId="0" borderId="0">
      <alignment vertical="center"/>
    </xf>
    <xf numFmtId="176" fontId="0" fillId="0" borderId="0" applyFont="0" applyFill="0" applyBorder="0" applyAlignment="0" applyProtection="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99" fillId="18" borderId="26"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10" fillId="53"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5" fillId="11" borderId="25" applyNumberFormat="0" applyAlignment="0" applyProtection="0">
      <alignment vertical="center"/>
    </xf>
    <xf numFmtId="0" fontId="12" fillId="0" borderId="0">
      <alignment vertical="center"/>
    </xf>
    <xf numFmtId="0" fontId="95" fillId="11" borderId="25" applyNumberFormat="0" applyAlignment="0" applyProtection="0">
      <alignment vertical="center"/>
    </xf>
    <xf numFmtId="0" fontId="12" fillId="0" borderId="0">
      <alignment vertical="center"/>
    </xf>
    <xf numFmtId="0" fontId="97" fillId="34" borderId="0" applyNumberFormat="0" applyBorder="0" applyAlignment="0" applyProtection="0">
      <alignment vertical="center"/>
    </xf>
    <xf numFmtId="0" fontId="0" fillId="0" borderId="0">
      <alignment vertical="center"/>
    </xf>
    <xf numFmtId="0" fontId="97" fillId="34" borderId="0" applyNumberFormat="0" applyBorder="0" applyAlignment="0" applyProtection="0">
      <alignment vertical="center"/>
    </xf>
    <xf numFmtId="0" fontId="0" fillId="0" borderId="0">
      <alignment vertical="center"/>
    </xf>
    <xf numFmtId="0" fontId="97" fillId="34"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3" fillId="66" borderId="0" applyNumberFormat="0" applyBorder="0" applyAlignment="0" applyProtection="0">
      <alignment vertical="center"/>
    </xf>
    <xf numFmtId="0" fontId="12" fillId="0" borderId="0">
      <alignment vertical="center"/>
    </xf>
    <xf numFmtId="0" fontId="12" fillId="0" borderId="0">
      <alignment vertical="center"/>
    </xf>
    <xf numFmtId="0" fontId="99" fillId="18" borderId="26"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73" fillId="0" borderId="0">
      <alignment vertical="center"/>
    </xf>
    <xf numFmtId="0" fontId="12" fillId="0" borderId="0">
      <alignment vertical="center"/>
    </xf>
    <xf numFmtId="0" fontId="12" fillId="0" borderId="0">
      <alignment vertical="center"/>
    </xf>
    <xf numFmtId="0" fontId="95" fillId="11" borderId="25" applyNumberFormat="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59" fillId="0" borderId="12" applyNumberFormat="0" applyFill="0" applyAlignment="0" applyProtection="0">
      <alignment vertical="center"/>
    </xf>
    <xf numFmtId="0" fontId="0" fillId="0" borderId="0">
      <alignment vertical="center"/>
    </xf>
    <xf numFmtId="0" fontId="67" fillId="16" borderId="0" applyNumberFormat="0" applyBorder="0" applyAlignment="0" applyProtection="0">
      <alignment vertical="center"/>
    </xf>
    <xf numFmtId="0" fontId="0" fillId="0" borderId="0">
      <alignment vertical="center"/>
    </xf>
    <xf numFmtId="0" fontId="10" fillId="0" borderId="0" applyAlignment="0"/>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0" borderId="0">
      <alignment vertical="center"/>
    </xf>
    <xf numFmtId="0" fontId="0" fillId="0" borderId="0">
      <alignment vertical="center"/>
    </xf>
    <xf numFmtId="0" fontId="0" fillId="0" borderId="0">
      <alignment vertical="center"/>
    </xf>
    <xf numFmtId="0" fontId="106" fillId="0" borderId="1">
      <alignment horizontal="left" vertical="center"/>
    </xf>
    <xf numFmtId="0" fontId="0" fillId="17" borderId="30" applyNumberFormat="0" applyFont="0" applyAlignment="0" applyProtection="0">
      <alignment vertical="center"/>
    </xf>
    <xf numFmtId="0" fontId="106" fillId="0" borderId="1">
      <alignment horizontal="left" vertical="center"/>
    </xf>
    <xf numFmtId="0" fontId="106" fillId="0" borderId="1">
      <alignment horizontal="left" vertical="center"/>
    </xf>
    <xf numFmtId="0" fontId="0" fillId="17" borderId="30" applyNumberFormat="0" applyFont="0" applyAlignment="0" applyProtection="0">
      <alignment vertical="center"/>
    </xf>
    <xf numFmtId="0" fontId="106" fillId="0" borderId="1">
      <alignment horizontal="left" vertical="center"/>
    </xf>
    <xf numFmtId="0" fontId="106" fillId="0" borderId="1">
      <alignment horizontal="lef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00" fillId="11" borderId="27" applyNumberFormat="0" applyAlignment="0" applyProtection="0">
      <alignment vertical="center"/>
    </xf>
    <xf numFmtId="0" fontId="12" fillId="0" borderId="0">
      <alignment vertical="center"/>
    </xf>
    <xf numFmtId="1" fontId="73" fillId="0" borderId="15" applyFill="0" applyProtection="0">
      <alignment horizontal="center" vertical="center"/>
    </xf>
    <xf numFmtId="0" fontId="12" fillId="0" borderId="0">
      <alignment vertical="center"/>
    </xf>
    <xf numFmtId="0" fontId="100" fillId="11" borderId="27" applyNumberFormat="0" applyAlignment="0" applyProtection="0">
      <alignment vertical="center"/>
    </xf>
    <xf numFmtId="0" fontId="12" fillId="0" borderId="0">
      <alignment vertical="center"/>
    </xf>
    <xf numFmtId="0" fontId="102"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73" fillId="0" borderId="5" applyNumberFormat="0" applyFill="0" applyProtection="0">
      <alignment horizontal="left" vertical="center"/>
    </xf>
    <xf numFmtId="0" fontId="76" fillId="10" borderId="0" applyNumberFormat="0" applyBorder="0" applyAlignment="0" applyProtection="0">
      <alignment vertical="center"/>
    </xf>
    <xf numFmtId="0" fontId="76" fillId="16" borderId="0" applyNumberFormat="0" applyBorder="0" applyAlignment="0" applyProtection="0">
      <alignment vertical="center"/>
    </xf>
    <xf numFmtId="0" fontId="76" fillId="16" borderId="0" applyNumberFormat="0" applyBorder="0" applyAlignment="0" applyProtection="0">
      <alignment vertical="center"/>
    </xf>
    <xf numFmtId="0" fontId="76"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79" fillId="0" borderId="0" applyNumberFormat="0" applyFill="0" applyBorder="0" applyAlignment="0" applyProtection="0">
      <alignment vertical="center"/>
    </xf>
    <xf numFmtId="0" fontId="67" fillId="16" borderId="0" applyNumberFormat="0" applyBorder="0" applyAlignment="0" applyProtection="0">
      <alignment vertical="center"/>
    </xf>
    <xf numFmtId="0" fontId="79" fillId="0" borderId="0" applyNumberFormat="0" applyFill="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76" fillId="10" borderId="0" applyNumberFormat="0" applyBorder="0" applyAlignment="0" applyProtection="0">
      <alignment vertical="center"/>
    </xf>
    <xf numFmtId="0" fontId="76" fillId="10" borderId="0" applyNumberFormat="0" applyBorder="0" applyAlignment="0" applyProtection="0">
      <alignment vertical="center"/>
    </xf>
    <xf numFmtId="0" fontId="76" fillId="10" borderId="0" applyNumberFormat="0" applyBorder="0" applyAlignment="0" applyProtection="0">
      <alignment vertical="center"/>
    </xf>
    <xf numFmtId="0" fontId="76" fillId="10" borderId="0" applyNumberFormat="0" applyBorder="0" applyAlignment="0" applyProtection="0">
      <alignment vertical="center"/>
    </xf>
    <xf numFmtId="0" fontId="76" fillId="10" borderId="0" applyNumberFormat="0" applyBorder="0" applyAlignment="0" applyProtection="0">
      <alignment vertical="center"/>
    </xf>
    <xf numFmtId="0" fontId="76" fillId="10"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105" fillId="0" borderId="0" applyNumberFormat="0" applyFill="0" applyBorder="0" applyAlignment="0" applyProtection="0">
      <alignment vertical="center"/>
    </xf>
    <xf numFmtId="0" fontId="63" fillId="0" borderId="34" applyNumberFormat="0" applyFill="0" applyAlignment="0" applyProtection="0">
      <alignment vertical="center"/>
    </xf>
    <xf numFmtId="0" fontId="63" fillId="0" borderId="14" applyNumberFormat="0" applyFill="0" applyAlignment="0" applyProtection="0">
      <alignment vertical="center"/>
    </xf>
    <xf numFmtId="0" fontId="99" fillId="18" borderId="26" applyNumberFormat="0" applyAlignment="0" applyProtection="0">
      <alignment vertical="center"/>
    </xf>
    <xf numFmtId="0" fontId="63" fillId="0" borderId="14" applyNumberFormat="0" applyFill="0" applyAlignment="0" applyProtection="0">
      <alignment vertical="center"/>
    </xf>
    <xf numFmtId="0" fontId="99" fillId="18" borderId="26" applyNumberFormat="0" applyAlignment="0" applyProtection="0">
      <alignment vertical="center"/>
    </xf>
    <xf numFmtId="0" fontId="63" fillId="0" borderId="14" applyNumberFormat="0" applyFill="0" applyAlignment="0" applyProtection="0">
      <alignment vertical="center"/>
    </xf>
    <xf numFmtId="0" fontId="99" fillId="18" borderId="26" applyNumberFormat="0" applyAlignment="0" applyProtection="0">
      <alignment vertical="center"/>
    </xf>
    <xf numFmtId="0" fontId="63" fillId="0" borderId="14" applyNumberFormat="0" applyFill="0" applyAlignment="0" applyProtection="0">
      <alignment vertical="center"/>
    </xf>
    <xf numFmtId="0" fontId="99" fillId="18" borderId="26" applyNumberFormat="0" applyAlignment="0" applyProtection="0">
      <alignment vertical="center"/>
    </xf>
    <xf numFmtId="0" fontId="63" fillId="0" borderId="34" applyNumberFormat="0" applyFill="0" applyAlignment="0" applyProtection="0">
      <alignment vertical="center"/>
    </xf>
    <xf numFmtId="0" fontId="99" fillId="18" borderId="26" applyNumberFormat="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105" fillId="0" borderId="0" applyNumberFormat="0" applyFill="0" applyBorder="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105" fillId="0" borderId="0" applyNumberFormat="0" applyFill="0" applyBorder="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4" fontId="0" fillId="0" borderId="0" applyFont="0" applyFill="0" applyBorder="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100" fillId="11" borderId="27" applyNumberFormat="0" applyAlignment="0" applyProtection="0">
      <alignment vertical="center"/>
    </xf>
    <xf numFmtId="0" fontId="99" fillId="18" borderId="26" applyNumberFormat="0" applyAlignment="0" applyProtection="0">
      <alignment vertical="center"/>
    </xf>
    <xf numFmtId="0" fontId="99" fillId="18" borderId="26" applyNumberFormat="0" applyAlignment="0" applyProtection="0">
      <alignment vertical="center"/>
    </xf>
    <xf numFmtId="0" fontId="99" fillId="18" borderId="26" applyNumberFormat="0" applyAlignment="0" applyProtection="0">
      <alignment vertical="center"/>
    </xf>
    <xf numFmtId="0" fontId="99" fillId="18" borderId="26" applyNumberFormat="0" applyAlignment="0" applyProtection="0">
      <alignment vertical="center"/>
    </xf>
    <xf numFmtId="0" fontId="99" fillId="18" borderId="26" applyNumberFormat="0" applyAlignment="0" applyProtection="0">
      <alignment vertical="center"/>
    </xf>
    <xf numFmtId="0" fontId="99" fillId="18" borderId="26" applyNumberFormat="0" applyAlignment="0" applyProtection="0">
      <alignment vertical="center"/>
    </xf>
    <xf numFmtId="0" fontId="99" fillId="18" borderId="26" applyNumberFormat="0" applyAlignment="0" applyProtection="0">
      <alignment vertical="center"/>
    </xf>
    <xf numFmtId="0" fontId="99" fillId="18" borderId="26" applyNumberFormat="0" applyAlignment="0" applyProtection="0">
      <alignment vertical="center"/>
    </xf>
    <xf numFmtId="0" fontId="99" fillId="18" borderId="26" applyNumberFormat="0" applyAlignment="0" applyProtection="0">
      <alignment vertical="center"/>
    </xf>
    <xf numFmtId="0" fontId="99" fillId="18" borderId="26" applyNumberFormat="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65" fillId="0" borderId="15" applyNumberFormat="0" applyFill="0" applyProtection="0">
      <alignment horizontal="lef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59" fillId="0" borderId="12" applyNumberFormat="0" applyFill="0" applyAlignment="0" applyProtection="0">
      <alignment vertical="center"/>
    </xf>
    <xf numFmtId="0" fontId="108" fillId="0" borderId="0">
      <alignment vertical="center"/>
    </xf>
    <xf numFmtId="0" fontId="110" fillId="53" borderId="27" applyNumberFormat="0" applyAlignment="0" applyProtection="0">
      <alignment vertical="center"/>
    </xf>
    <xf numFmtId="188" fontId="0" fillId="0" borderId="0" applyFont="0" applyFill="0" applyBorder="0" applyAlignment="0" applyProtection="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2" fillId="65" borderId="0" applyNumberFormat="0" applyBorder="0" applyAlignment="0" applyProtection="0">
      <alignment vertical="center"/>
    </xf>
    <xf numFmtId="0" fontId="113" fillId="67" borderId="0" applyNumberFormat="0" applyBorder="0" applyAlignment="0" applyProtection="0">
      <alignment vertical="center"/>
    </xf>
    <xf numFmtId="0" fontId="113" fillId="67" borderId="0" applyNumberFormat="0" applyBorder="0" applyAlignment="0" applyProtection="0">
      <alignment vertical="center"/>
    </xf>
    <xf numFmtId="0" fontId="113" fillId="60" borderId="0" applyNumberFormat="0" applyBorder="0" applyAlignment="0" applyProtection="0">
      <alignment vertical="center"/>
    </xf>
    <xf numFmtId="0" fontId="113" fillId="66"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68" borderId="0" applyNumberFormat="0" applyBorder="0" applyAlignment="0" applyProtection="0">
      <alignment vertical="center"/>
    </xf>
    <xf numFmtId="0" fontId="62" fillId="8" borderId="0" applyNumberFormat="0" applyBorder="0" applyAlignment="0" applyProtection="0">
      <alignment vertical="center"/>
    </xf>
    <xf numFmtId="0" fontId="62" fillId="68"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97" fillId="34"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97" fillId="34" borderId="0" applyNumberFormat="0" applyBorder="0" applyAlignment="0" applyProtection="0">
      <alignment vertical="center"/>
    </xf>
    <xf numFmtId="0" fontId="62" fillId="65" borderId="0" applyNumberFormat="0" applyBorder="0" applyAlignment="0" applyProtection="0">
      <alignment vertical="center"/>
    </xf>
    <xf numFmtId="0" fontId="62" fillId="65" borderId="0" applyNumberFormat="0" applyBorder="0" applyAlignment="0" applyProtection="0">
      <alignment vertical="center"/>
    </xf>
    <xf numFmtId="0" fontId="62" fillId="9" borderId="0" applyNumberFormat="0" applyBorder="0" applyAlignment="0" applyProtection="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62" fillId="69" borderId="0" applyNumberFormat="0" applyBorder="0" applyAlignment="0" applyProtection="0">
      <alignment vertical="center"/>
    </xf>
    <xf numFmtId="0" fontId="62" fillId="69" borderId="0" applyNumberFormat="0" applyBorder="0" applyAlignment="0" applyProtection="0">
      <alignment vertical="center"/>
    </xf>
    <xf numFmtId="177" fontId="73" fillId="0" borderId="15" applyFill="0" applyProtection="0">
      <alignment horizontal="right" vertical="center"/>
    </xf>
    <xf numFmtId="177" fontId="73" fillId="0" borderId="15" applyFill="0" applyProtection="0">
      <alignment horizontal="right" vertical="center"/>
    </xf>
    <xf numFmtId="177" fontId="73" fillId="0" borderId="15" applyFill="0" applyProtection="0">
      <alignment horizontal="right" vertical="center"/>
    </xf>
    <xf numFmtId="177" fontId="73" fillId="0" borderId="15" applyFill="0" applyProtection="0">
      <alignment horizontal="right" vertical="center"/>
    </xf>
    <xf numFmtId="0" fontId="73" fillId="0" borderId="5" applyNumberFormat="0" applyFill="0" applyProtection="0">
      <alignment horizontal="left" vertical="center"/>
    </xf>
    <xf numFmtId="0" fontId="73" fillId="0" borderId="5" applyNumberFormat="0" applyFill="0" applyProtection="0">
      <alignment horizontal="left" vertical="center"/>
    </xf>
    <xf numFmtId="0" fontId="73" fillId="0" borderId="5" applyNumberFormat="0" applyFill="0" applyProtection="0">
      <alignment horizontal="left" vertical="center"/>
    </xf>
    <xf numFmtId="0" fontId="73" fillId="0" borderId="5" applyNumberFormat="0" applyFill="0" applyProtection="0">
      <alignment horizontal="left" vertical="center"/>
    </xf>
    <xf numFmtId="0" fontId="97" fillId="34" borderId="0" applyNumberFormat="0" applyBorder="0" applyAlignment="0" applyProtection="0">
      <alignment vertical="center"/>
    </xf>
    <xf numFmtId="0" fontId="97" fillId="34" borderId="0" applyNumberFormat="0" applyBorder="0" applyAlignment="0" applyProtection="0">
      <alignment vertical="center"/>
    </xf>
    <xf numFmtId="0" fontId="97" fillId="34" borderId="0" applyNumberFormat="0" applyBorder="0" applyAlignment="0" applyProtection="0">
      <alignment vertical="center"/>
    </xf>
    <xf numFmtId="0" fontId="97" fillId="34" borderId="0" applyNumberFormat="0" applyBorder="0" applyAlignment="0" applyProtection="0">
      <alignment vertical="center"/>
    </xf>
    <xf numFmtId="0" fontId="97" fillId="34" borderId="0" applyNumberFormat="0" applyBorder="0" applyAlignment="0" applyProtection="0">
      <alignment vertical="center"/>
    </xf>
    <xf numFmtId="0" fontId="97" fillId="34" borderId="0" applyNumberFormat="0" applyBorder="0" applyAlignment="0" applyProtection="0">
      <alignment vertical="center"/>
    </xf>
    <xf numFmtId="0" fontId="95" fillId="11" borderId="25" applyNumberFormat="0" applyAlignment="0" applyProtection="0">
      <alignment vertical="center"/>
    </xf>
    <xf numFmtId="0" fontId="95" fillId="11" borderId="25" applyNumberFormat="0" applyAlignment="0" applyProtection="0">
      <alignment vertical="center"/>
    </xf>
    <xf numFmtId="0" fontId="95" fillId="11" borderId="25" applyNumberFormat="0" applyAlignment="0" applyProtection="0">
      <alignment vertical="center"/>
    </xf>
    <xf numFmtId="0" fontId="95" fillId="11" borderId="25" applyNumberFormat="0" applyAlignment="0" applyProtection="0">
      <alignment vertical="center"/>
    </xf>
    <xf numFmtId="0" fontId="95" fillId="11" borderId="25" applyNumberFormat="0" applyAlignment="0" applyProtection="0">
      <alignment vertical="center"/>
    </xf>
    <xf numFmtId="0" fontId="95" fillId="11" borderId="25" applyNumberFormat="0" applyAlignment="0" applyProtection="0">
      <alignment vertical="center"/>
    </xf>
    <xf numFmtId="0" fontId="95" fillId="11" borderId="25" applyNumberFormat="0" applyAlignment="0" applyProtection="0">
      <alignment vertical="center"/>
    </xf>
    <xf numFmtId="0" fontId="95" fillId="11" borderId="25" applyNumberFormat="0" applyAlignment="0" applyProtection="0">
      <alignment vertical="center"/>
    </xf>
    <xf numFmtId="0" fontId="95" fillId="11" borderId="25" applyNumberFormat="0" applyAlignment="0" applyProtection="0">
      <alignment vertical="center"/>
    </xf>
    <xf numFmtId="41" fontId="0" fillId="0" borderId="0" applyFont="0" applyFill="0" applyBorder="0" applyAlignment="0" applyProtection="0">
      <alignment vertical="center"/>
    </xf>
    <xf numFmtId="0" fontId="95" fillId="11" borderId="25" applyNumberFormat="0" applyAlignment="0" applyProtection="0">
      <alignment vertical="center"/>
    </xf>
    <xf numFmtId="0" fontId="95" fillId="11" borderId="25" applyNumberFormat="0" applyAlignment="0" applyProtection="0">
      <alignment vertical="center"/>
    </xf>
    <xf numFmtId="0" fontId="95" fillId="11" borderId="25" applyNumberFormat="0" applyAlignment="0" applyProtection="0">
      <alignment vertical="center"/>
    </xf>
    <xf numFmtId="0" fontId="95" fillId="11" borderId="25" applyNumberFormat="0" applyAlignment="0" applyProtection="0">
      <alignment vertical="center"/>
    </xf>
    <xf numFmtId="0" fontId="110" fillId="53" borderId="27" applyNumberFormat="0" applyAlignment="0" applyProtection="0">
      <alignment vertical="center"/>
    </xf>
    <xf numFmtId="0" fontId="110" fillId="53" borderId="27" applyNumberFormat="0" applyAlignment="0" applyProtection="0">
      <alignment vertical="center"/>
    </xf>
    <xf numFmtId="0" fontId="110" fillId="53" borderId="27" applyNumberFormat="0" applyAlignment="0" applyProtection="0">
      <alignment vertical="center"/>
    </xf>
    <xf numFmtId="0" fontId="110" fillId="53" borderId="27" applyNumberFormat="0" applyAlignment="0" applyProtection="0">
      <alignment vertical="center"/>
    </xf>
    <xf numFmtId="0" fontId="110" fillId="53" borderId="27" applyNumberFormat="0" applyAlignment="0" applyProtection="0">
      <alignment vertical="center"/>
    </xf>
    <xf numFmtId="0" fontId="110" fillId="53" borderId="27" applyNumberFormat="0" applyAlignment="0" applyProtection="0">
      <alignment vertical="center"/>
    </xf>
    <xf numFmtId="0" fontId="110" fillId="53" borderId="27" applyNumberFormat="0" applyAlignment="0" applyProtection="0">
      <alignment vertical="center"/>
    </xf>
    <xf numFmtId="0" fontId="110" fillId="53" borderId="27" applyNumberFormat="0" applyAlignment="0" applyProtection="0">
      <alignment vertical="center"/>
    </xf>
    <xf numFmtId="1" fontId="73" fillId="0" borderId="15" applyFill="0" applyProtection="0">
      <alignment horizontal="center" vertical="center"/>
    </xf>
    <xf numFmtId="1" fontId="73" fillId="0" borderId="15" applyFill="0" applyProtection="0">
      <alignment horizontal="center" vertical="center"/>
    </xf>
    <xf numFmtId="0" fontId="131" fillId="0" borderId="0">
      <alignment vertical="center"/>
    </xf>
    <xf numFmtId="0" fontId="101" fillId="0" borderId="0">
      <alignment vertical="center"/>
    </xf>
    <xf numFmtId="43" fontId="0" fillId="0" borderId="0" applyFont="0" applyFill="0" applyBorder="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0" fillId="17" borderId="30" applyNumberFormat="0" applyFont="0" applyAlignment="0" applyProtection="0">
      <alignment vertical="center"/>
    </xf>
    <xf numFmtId="0" fontId="132" fillId="0" borderId="0">
      <alignment vertical="top"/>
      <protection locked="0"/>
    </xf>
  </cellStyleXfs>
  <cellXfs count="530">
    <xf numFmtId="0" fontId="0" fillId="0" borderId="0" xfId="0" applyAlignment="1"/>
    <xf numFmtId="0" fontId="1" fillId="0" borderId="0" xfId="0" applyFont="1" applyFill="1" applyBorder="1" applyAlignment="1">
      <alignment vertical="center"/>
    </xf>
    <xf numFmtId="0" fontId="2" fillId="0" borderId="0" xfId="555" applyFont="1" applyFill="1" applyBorder="1" applyAlignment="1">
      <alignment horizontal="center" vertical="center"/>
    </xf>
    <xf numFmtId="0" fontId="3" fillId="0" borderId="1" xfId="555"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55" applyFont="1" applyFill="1" applyBorder="1" applyAlignment="1">
      <alignment horizontal="center" vertical="center"/>
    </xf>
    <xf numFmtId="0" fontId="6" fillId="0" borderId="1" xfId="0" applyFont="1" applyFill="1" applyBorder="1" applyAlignment="1">
      <alignment vertical="center" wrapText="1"/>
    </xf>
    <xf numFmtId="0" fontId="7" fillId="0" borderId="1" xfId="0" applyFont="1" applyFill="1" applyBorder="1" applyAlignment="1">
      <alignment horizontal="justify" vertical="center" wrapText="1" indent="2"/>
    </xf>
    <xf numFmtId="0" fontId="8" fillId="0" borderId="1" xfId="0" applyFont="1" applyFill="1" applyBorder="1" applyAlignment="1">
      <alignment horizontal="center" vertical="center"/>
    </xf>
    <xf numFmtId="0" fontId="9" fillId="0" borderId="1" xfId="0" applyFont="1" applyBorder="1" applyAlignment="1">
      <alignment horizontal="justify" vertical="center"/>
    </xf>
    <xf numFmtId="0" fontId="10" fillId="0" borderId="0" xfId="287" applyFont="1" applyFill="1" applyBorder="1" applyAlignment="1">
      <alignment vertical="center"/>
    </xf>
    <xf numFmtId="0" fontId="11" fillId="2" borderId="0" xfId="287" applyFont="1" applyFill="1" applyBorder="1" applyAlignment="1">
      <alignment vertical="center"/>
    </xf>
    <xf numFmtId="0" fontId="12" fillId="0" borderId="0" xfId="0" applyFont="1" applyFill="1" applyBorder="1" applyAlignment="1">
      <alignment vertical="center"/>
    </xf>
    <xf numFmtId="0" fontId="10" fillId="0" borderId="0" xfId="287" applyFont="1" applyFill="1" applyBorder="1" applyAlignment="1">
      <alignment horizontal="center" vertical="center"/>
    </xf>
    <xf numFmtId="0" fontId="10" fillId="0" borderId="0" xfId="287" applyFont="1" applyFill="1" applyBorder="1" applyAlignment="1">
      <alignment horizontal="center" vertical="center" wrapText="1"/>
    </xf>
    <xf numFmtId="0" fontId="13" fillId="0" borderId="0" xfId="287" applyNumberFormat="1" applyFont="1" applyFill="1" applyBorder="1" applyAlignment="1" applyProtection="1">
      <alignment horizontal="center" vertical="center"/>
    </xf>
    <xf numFmtId="0" fontId="13" fillId="0" borderId="0" xfId="287" applyNumberFormat="1" applyFont="1" applyFill="1" applyBorder="1" applyAlignment="1" applyProtection="1">
      <alignment horizontal="center" vertical="center" wrapText="1"/>
    </xf>
    <xf numFmtId="0" fontId="0" fillId="0" borderId="0" xfId="287" applyNumberFormat="1" applyFont="1" applyFill="1" applyBorder="1" applyAlignment="1" applyProtection="1">
      <alignment horizontal="left" vertical="center"/>
    </xf>
    <xf numFmtId="0" fontId="14" fillId="2" borderId="1" xfId="482" applyFont="1" applyFill="1" applyBorder="1" applyAlignment="1">
      <alignment horizontal="center" vertical="center" wrapText="1"/>
    </xf>
    <xf numFmtId="0" fontId="15" fillId="0" borderId="1" xfId="482" applyFont="1" applyFill="1" applyBorder="1" applyAlignment="1">
      <alignment horizontal="center" vertical="center" wrapText="1"/>
    </xf>
    <xf numFmtId="0" fontId="16" fillId="0" borderId="1" xfId="482" applyFont="1" applyFill="1" applyBorder="1" applyAlignment="1">
      <alignment horizontal="left" vertical="center" wrapText="1"/>
    </xf>
    <xf numFmtId="0" fontId="16" fillId="0" borderId="1" xfId="482" applyFont="1" applyFill="1" applyBorder="1" applyAlignment="1">
      <alignment horizontal="center" vertical="center" wrapText="1"/>
    </xf>
    <xf numFmtId="0" fontId="16" fillId="0" borderId="2" xfId="482"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0" fontId="18" fillId="0" borderId="1" xfId="482"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Fill="1" applyBorder="1" applyAlignment="1" applyProtection="1">
      <alignment horizontal="center" vertical="center" wrapText="1"/>
      <protection locked="0"/>
    </xf>
    <xf numFmtId="0" fontId="17" fillId="0" borderId="4" xfId="0" applyFont="1" applyFill="1" applyBorder="1" applyAlignment="1">
      <alignment horizontal="center" vertical="center" wrapText="1"/>
    </xf>
    <xf numFmtId="0" fontId="17" fillId="0" borderId="4"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9" fontId="17" fillId="0" borderId="1" xfId="0" applyNumberFormat="1" applyFont="1" applyFill="1" applyBorder="1" applyAlignment="1" applyProtection="1">
      <alignment horizontal="center" vertical="center" wrapText="1"/>
      <protection locked="0"/>
    </xf>
    <xf numFmtId="0" fontId="17" fillId="0" borderId="5" xfId="0" applyFont="1" applyFill="1" applyBorder="1" applyAlignment="1">
      <alignment horizontal="center" vertical="center" wrapText="1"/>
    </xf>
    <xf numFmtId="0" fontId="16" fillId="0" borderId="1" xfId="482" applyFont="1" applyFill="1" applyBorder="1" applyAlignment="1">
      <alignment vertical="center" wrapText="1"/>
    </xf>
    <xf numFmtId="0" fontId="16" fillId="0" borderId="3" xfId="482" applyFont="1" applyFill="1" applyBorder="1" applyAlignment="1">
      <alignment horizontal="center" vertical="center" wrapText="1"/>
    </xf>
    <xf numFmtId="0" fontId="16" fillId="0" borderId="2" xfId="482" applyFont="1" applyFill="1" applyBorder="1" applyAlignment="1">
      <alignment vertical="center" wrapText="1"/>
    </xf>
    <xf numFmtId="0" fontId="16" fillId="0" borderId="4" xfId="482" applyFont="1" applyFill="1" applyBorder="1" applyAlignment="1">
      <alignment horizontal="center" vertical="center" wrapText="1"/>
    </xf>
    <xf numFmtId="0" fontId="19" fillId="0" borderId="1" xfId="287" applyFont="1" applyFill="1" applyBorder="1" applyAlignment="1">
      <alignment horizontal="center" vertical="center"/>
    </xf>
    <xf numFmtId="0" fontId="10" fillId="0" borderId="1" xfId="287" applyFont="1" applyFill="1" applyBorder="1" applyAlignment="1">
      <alignment vertical="center"/>
    </xf>
    <xf numFmtId="0" fontId="10" fillId="0" borderId="1" xfId="287" applyFont="1" applyFill="1" applyBorder="1" applyAlignment="1">
      <alignment horizontal="center" vertical="center"/>
    </xf>
    <xf numFmtId="57" fontId="16" fillId="0" borderId="1" xfId="482" applyNumberFormat="1" applyFont="1" applyFill="1" applyBorder="1" applyAlignment="1">
      <alignment horizontal="center" vertical="center" wrapText="1"/>
    </xf>
    <xf numFmtId="0" fontId="16" fillId="0" borderId="5" xfId="482" applyFont="1" applyFill="1" applyBorder="1" applyAlignment="1">
      <alignment horizontal="left" vertical="center" wrapText="1" indent="1"/>
    </xf>
    <xf numFmtId="0" fontId="17" fillId="0" borderId="1" xfId="287" applyFont="1" applyFill="1" applyBorder="1" applyAlignment="1">
      <alignment vertical="center"/>
    </xf>
    <xf numFmtId="0" fontId="17" fillId="0" borderId="1" xfId="287" applyFont="1" applyFill="1" applyBorder="1" applyAlignment="1">
      <alignment horizontal="left" vertical="center" wrapText="1"/>
    </xf>
    <xf numFmtId="0" fontId="17" fillId="0" borderId="2" xfId="287" applyFont="1" applyFill="1" applyBorder="1" applyAlignment="1">
      <alignment vertical="center" wrapText="1"/>
    </xf>
    <xf numFmtId="0" fontId="17" fillId="0" borderId="1" xfId="287" applyFont="1" applyFill="1" applyBorder="1" applyAlignment="1">
      <alignment horizontal="center" vertical="center" wrapText="1"/>
    </xf>
    <xf numFmtId="0" fontId="17" fillId="0" borderId="3" xfId="287" applyFont="1" applyFill="1" applyBorder="1" applyAlignment="1">
      <alignment horizontal="center" vertical="center"/>
    </xf>
    <xf numFmtId="0" fontId="16" fillId="0" borderId="3" xfId="482" applyFont="1" applyFill="1" applyBorder="1" applyAlignment="1">
      <alignment horizontal="left" vertical="center" wrapText="1"/>
    </xf>
    <xf numFmtId="0" fontId="17" fillId="0" borderId="4" xfId="287" applyFont="1" applyFill="1" applyBorder="1" applyAlignment="1">
      <alignment horizontal="center" vertical="center"/>
    </xf>
    <xf numFmtId="0" fontId="16" fillId="0" borderId="4" xfId="482" applyFont="1" applyFill="1" applyBorder="1" applyAlignment="1">
      <alignment horizontal="left" vertical="center" wrapText="1"/>
    </xf>
    <xf numFmtId="0" fontId="17" fillId="0" borderId="5" xfId="287" applyFont="1" applyFill="1" applyBorder="1" applyAlignment="1">
      <alignment horizontal="center" vertical="center"/>
    </xf>
    <xf numFmtId="0" fontId="16" fillId="0" borderId="5" xfId="482" applyFont="1" applyFill="1" applyBorder="1" applyAlignment="1">
      <alignment horizontal="left" vertical="center" wrapText="1"/>
    </xf>
    <xf numFmtId="4" fontId="12" fillId="0" borderId="6"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 xfId="0" applyFont="1" applyFill="1" applyBorder="1" applyAlignment="1">
      <alignment vertical="center"/>
    </xf>
    <xf numFmtId="0" fontId="20" fillId="0" borderId="2" xfId="0" applyFont="1" applyFill="1" applyBorder="1" applyAlignment="1">
      <alignment vertical="center" wrapText="1"/>
    </xf>
    <xf numFmtId="0" fontId="20" fillId="0" borderId="1"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0" fontId="20" fillId="0" borderId="5" xfId="0" applyFont="1" applyFill="1" applyBorder="1" applyAlignment="1">
      <alignment vertical="center"/>
    </xf>
    <xf numFmtId="0" fontId="20" fillId="0" borderId="5" xfId="0" applyFont="1" applyFill="1" applyBorder="1" applyAlignment="1">
      <alignment horizontal="left" vertical="center"/>
    </xf>
    <xf numFmtId="0" fontId="20" fillId="0" borderId="1" xfId="0" applyFont="1" applyFill="1" applyBorder="1" applyAlignment="1">
      <alignment horizontal="left" vertical="center"/>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0" fontId="18" fillId="0" borderId="3" xfId="482" applyFont="1" applyFill="1" applyBorder="1" applyAlignment="1">
      <alignment horizontal="center" vertical="center" wrapText="1"/>
    </xf>
    <xf numFmtId="0" fontId="18" fillId="0" borderId="4" xfId="482" applyFont="1" applyFill="1" applyBorder="1" applyAlignment="1">
      <alignment horizontal="center" vertical="center" wrapText="1"/>
    </xf>
    <xf numFmtId="0" fontId="18" fillId="0" borderId="5" xfId="482" applyFont="1" applyFill="1" applyBorder="1" applyAlignment="1">
      <alignment horizontal="center" vertical="center" wrapText="1"/>
    </xf>
    <xf numFmtId="0" fontId="17" fillId="0" borderId="1" xfId="287" applyFont="1" applyFill="1" applyBorder="1" applyAlignment="1">
      <alignment vertical="center" wrapText="1"/>
    </xf>
    <xf numFmtId="0" fontId="20" fillId="0" borderId="1" xfId="0" applyFont="1" applyFill="1" applyBorder="1" applyAlignment="1">
      <alignment vertical="center" wrapText="1"/>
    </xf>
    <xf numFmtId="0" fontId="17" fillId="0" borderId="3" xfId="287" applyFont="1" applyFill="1" applyBorder="1" applyAlignment="1">
      <alignment horizontal="left" vertical="center" wrapText="1"/>
    </xf>
    <xf numFmtId="9" fontId="17" fillId="0" borderId="1" xfId="287" applyNumberFormat="1" applyFont="1" applyFill="1" applyBorder="1" applyAlignment="1">
      <alignment horizontal="center" vertical="center" wrapText="1"/>
    </xf>
    <xf numFmtId="0" fontId="17" fillId="0" borderId="4" xfId="287" applyFont="1" applyFill="1" applyBorder="1" applyAlignment="1">
      <alignment horizontal="left" vertical="center" wrapText="1"/>
    </xf>
    <xf numFmtId="0" fontId="17" fillId="0" borderId="0" xfId="287" applyFont="1" applyFill="1" applyBorder="1" applyAlignment="1">
      <alignment vertical="center" wrapText="1"/>
    </xf>
    <xf numFmtId="0" fontId="17" fillId="0" borderId="5" xfId="287" applyFont="1" applyFill="1" applyBorder="1" applyAlignment="1">
      <alignment horizontal="left" vertical="center" wrapText="1"/>
    </xf>
    <xf numFmtId="0" fontId="17" fillId="0" borderId="3" xfId="287" applyFont="1" applyFill="1" applyBorder="1" applyAlignment="1">
      <alignment horizontal="center" vertical="center" wrapText="1"/>
    </xf>
    <xf numFmtId="0" fontId="17" fillId="0" borderId="4" xfId="287" applyFont="1" applyFill="1" applyBorder="1" applyAlignment="1">
      <alignment horizontal="center" vertical="center" wrapText="1"/>
    </xf>
    <xf numFmtId="0" fontId="17" fillId="0" borderId="5" xfId="287" applyFont="1" applyFill="1" applyBorder="1" applyAlignment="1">
      <alignment horizontal="center" vertical="center" wrapText="1"/>
    </xf>
    <xf numFmtId="0" fontId="17" fillId="0" borderId="3" xfId="287" applyFont="1" applyFill="1" applyBorder="1" applyAlignment="1">
      <alignment vertical="center" wrapText="1"/>
    </xf>
    <xf numFmtId="0" fontId="10" fillId="0" borderId="3" xfId="287" applyFont="1" applyFill="1" applyBorder="1" applyAlignment="1">
      <alignment horizontal="center" vertical="center"/>
    </xf>
    <xf numFmtId="0" fontId="10" fillId="0" borderId="3" xfId="287" applyFont="1" applyFill="1" applyBorder="1" applyAlignment="1">
      <alignment horizontal="center" vertical="center" wrapText="1"/>
    </xf>
    <xf numFmtId="0" fontId="10" fillId="0" borderId="1" xfId="287" applyFont="1" applyFill="1" applyBorder="1" applyAlignment="1">
      <alignment vertical="center" wrapText="1"/>
    </xf>
    <xf numFmtId="0" fontId="11" fillId="0" borderId="1" xfId="287" applyFont="1" applyFill="1" applyBorder="1" applyAlignment="1">
      <alignment horizontal="center" vertical="center"/>
    </xf>
    <xf numFmtId="0" fontId="10" fillId="0" borderId="1" xfId="287" applyFont="1" applyFill="1" applyBorder="1" applyAlignment="1">
      <alignment horizontal="center" vertical="center" wrapText="1"/>
    </xf>
    <xf numFmtId="0" fontId="10" fillId="0" borderId="4" xfId="287" applyFont="1" applyFill="1" applyBorder="1" applyAlignment="1">
      <alignment horizontal="center" vertical="center"/>
    </xf>
    <xf numFmtId="0" fontId="10" fillId="0" borderId="4" xfId="287" applyFont="1" applyFill="1" applyBorder="1" applyAlignment="1">
      <alignment horizontal="center" vertical="center" wrapText="1"/>
    </xf>
    <xf numFmtId="0" fontId="10" fillId="0" borderId="5" xfId="287" applyFont="1" applyFill="1" applyBorder="1" applyAlignment="1">
      <alignment horizontal="center" vertical="center"/>
    </xf>
    <xf numFmtId="9" fontId="10" fillId="0" borderId="1" xfId="287" applyNumberFormat="1" applyFont="1" applyFill="1" applyBorder="1" applyAlignment="1">
      <alignment horizontal="center" vertical="center" wrapText="1"/>
    </xf>
    <xf numFmtId="0" fontId="10" fillId="0" borderId="5" xfId="287" applyFont="1" applyFill="1" applyBorder="1" applyAlignment="1">
      <alignment horizontal="center" vertical="center" wrapText="1"/>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0" xfId="0" applyFont="1" applyFill="1" applyBorder="1" applyAlignment="1">
      <alignment horizontal="right" vertical="center"/>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192" fontId="27"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0" fontId="28"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0" fontId="2" fillId="3" borderId="0"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0" xfId="0" applyFont="1" applyFill="1" applyBorder="1" applyAlignment="1">
      <alignment horizontal="right" vertical="center" wrapText="1"/>
    </xf>
    <xf numFmtId="0" fontId="26" fillId="0" borderId="1" xfId="0" applyFont="1" applyFill="1" applyBorder="1" applyAlignment="1">
      <alignment vertical="center"/>
    </xf>
    <xf numFmtId="4" fontId="27" fillId="0" borderId="1" xfId="0" applyNumberFormat="1" applyFont="1" applyFill="1" applyBorder="1" applyAlignment="1">
      <alignment horizontal="right" vertical="center" wrapText="1"/>
    </xf>
    <xf numFmtId="0" fontId="27" fillId="0" borderId="1" xfId="0" applyFont="1" applyFill="1" applyBorder="1" applyAlignment="1">
      <alignment horizontal="left" vertical="center"/>
    </xf>
    <xf numFmtId="0" fontId="26" fillId="0" borderId="1" xfId="0" applyFont="1" applyFill="1" applyBorder="1" applyAlignment="1">
      <alignment horizontal="left"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25"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0" xfId="0" applyFont="1" applyFill="1" applyBorder="1" applyAlignment="1">
      <alignment vertical="center" wrapText="1"/>
    </xf>
    <xf numFmtId="0" fontId="25" fillId="0" borderId="0" xfId="0" applyFont="1" applyFill="1" applyBorder="1" applyAlignment="1">
      <alignment vertical="center" wrapText="1"/>
    </xf>
    <xf numFmtId="0" fontId="27" fillId="0" borderId="0" xfId="0" applyFont="1" applyFill="1" applyBorder="1" applyAlignment="1">
      <alignment vertical="center" wrapText="1"/>
    </xf>
    <xf numFmtId="0" fontId="27" fillId="0" borderId="1" xfId="0" applyFont="1" applyFill="1" applyBorder="1" applyAlignment="1">
      <alignment vertical="center" wrapText="1"/>
    </xf>
    <xf numFmtId="4" fontId="27" fillId="0" borderId="1" xfId="0" applyNumberFormat="1" applyFont="1" applyFill="1" applyBorder="1" applyAlignment="1">
      <alignment vertical="center" wrapTex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25" fillId="0" borderId="0" xfId="0" applyFont="1" applyFill="1" applyBorder="1" applyAlignment="1">
      <alignment horizontal="right" vertical="center" wrapText="1"/>
    </xf>
    <xf numFmtId="4" fontId="19" fillId="0" borderId="1" xfId="0" applyNumberFormat="1" applyFont="1" applyFill="1" applyBorder="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vertical="center"/>
    </xf>
    <xf numFmtId="0" fontId="32"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2" fillId="0" borderId="0" xfId="895" applyNumberFormat="1" applyFont="1" applyFill="1" applyAlignment="1" applyProtection="1">
      <alignment horizontal="center" vertical="center" wrapText="1"/>
    </xf>
    <xf numFmtId="0" fontId="32" fillId="0" borderId="1" xfId="0" applyFont="1" applyFill="1" applyBorder="1" applyAlignment="1">
      <alignment vertical="center" wrapText="1"/>
    </xf>
    <xf numFmtId="184" fontId="32" fillId="0" borderId="1" xfId="0" applyNumberFormat="1" applyFont="1" applyFill="1" applyBorder="1" applyAlignment="1">
      <alignment vertical="center" wrapText="1"/>
    </xf>
    <xf numFmtId="0" fontId="19" fillId="0" borderId="1" xfId="0" applyFont="1" applyFill="1" applyBorder="1" applyAlignment="1">
      <alignment horizontal="center" vertical="center" wrapText="1"/>
    </xf>
    <xf numFmtId="0" fontId="25" fillId="0" borderId="0" xfId="0" applyFont="1" applyFill="1" applyBorder="1" applyAlignment="1">
      <alignment horizontal="center" vertical="center" wrapText="1"/>
    </xf>
    <xf numFmtId="184" fontId="19" fillId="0" borderId="1" xfId="0" applyNumberFormat="1" applyFont="1" applyFill="1" applyBorder="1" applyAlignment="1">
      <alignment vertical="center" wrapText="1"/>
    </xf>
    <xf numFmtId="0" fontId="12" fillId="0" borderId="0" xfId="895" applyFill="1" applyAlignment="1"/>
    <xf numFmtId="0" fontId="12" fillId="0" borderId="0" xfId="895" applyAlignment="1"/>
    <xf numFmtId="0" fontId="12" fillId="0" borderId="0" xfId="895" applyAlignment="1">
      <alignment horizontal="right" vertical="center"/>
    </xf>
    <xf numFmtId="0" fontId="33" fillId="0" borderId="0" xfId="895" applyNumberFormat="1" applyFont="1" applyFill="1" applyAlignment="1" applyProtection="1">
      <alignment horizontal="center" vertical="center" wrapText="1"/>
    </xf>
    <xf numFmtId="0" fontId="33" fillId="0" borderId="0" xfId="895" applyNumberFormat="1" applyFont="1" applyFill="1" applyAlignment="1" applyProtection="1">
      <alignment horizontal="right" vertical="center" wrapText="1"/>
    </xf>
    <xf numFmtId="0" fontId="15" fillId="0" borderId="0" xfId="570" applyFont="1" applyAlignment="1" applyProtection="1">
      <alignment horizontal="left" vertical="center"/>
    </xf>
    <xf numFmtId="197" fontId="34" fillId="0" borderId="0" xfId="570" applyNumberFormat="1" applyFont="1" applyAlignment="1">
      <alignment horizontal="right" vertical="center"/>
    </xf>
    <xf numFmtId="0" fontId="34" fillId="0" borderId="0" xfId="570" applyFont="1" applyAlignment="1">
      <alignment horizontal="right" vertical="center"/>
    </xf>
    <xf numFmtId="198" fontId="34" fillId="0" borderId="0" xfId="570" applyNumberFormat="1" applyFont="1" applyFill="1" applyBorder="1" applyAlignment="1" applyProtection="1">
      <alignment horizontal="right" vertical="center"/>
    </xf>
    <xf numFmtId="2" fontId="32" fillId="0" borderId="1" xfId="823" applyNumberFormat="1" applyFont="1" applyFill="1" applyBorder="1" applyAlignment="1" applyProtection="1">
      <alignment horizontal="center" vertical="center" wrapText="1"/>
    </xf>
    <xf numFmtId="199" fontId="32" fillId="0" borderId="1" xfId="998" applyNumberFormat="1" applyFont="1" applyBorder="1" applyAlignment="1">
      <alignment horizontal="center" vertical="center" wrapText="1"/>
    </xf>
    <xf numFmtId="0" fontId="12" fillId="0" borderId="0" xfId="697" applyAlignment="1">
      <alignment horizontal="center" vertical="center"/>
    </xf>
    <xf numFmtId="49" fontId="32" fillId="0" borderId="1" xfId="826" applyNumberFormat="1" applyFont="1" applyFill="1" applyBorder="1" applyAlignment="1" applyProtection="1">
      <alignment horizontal="left" vertical="center"/>
    </xf>
    <xf numFmtId="200" fontId="32" fillId="0" borderId="1" xfId="25" applyNumberFormat="1" applyFont="1" applyFill="1" applyBorder="1" applyAlignment="1">
      <alignment horizontal="right" vertical="center" wrapText="1"/>
    </xf>
    <xf numFmtId="201" fontId="32" fillId="0" borderId="1" xfId="34" applyNumberFormat="1" applyFont="1" applyFill="1" applyBorder="1" applyAlignment="1">
      <alignment horizontal="right" vertical="center" wrapText="1"/>
    </xf>
    <xf numFmtId="49" fontId="19" fillId="0" borderId="1" xfId="826" applyNumberFormat="1" applyFont="1" applyFill="1" applyBorder="1" applyAlignment="1" applyProtection="1">
      <alignment horizontal="left" vertical="center"/>
    </xf>
    <xf numFmtId="200" fontId="19" fillId="0" borderId="1" xfId="25" applyNumberFormat="1" applyFont="1" applyFill="1" applyBorder="1" applyAlignment="1">
      <alignment horizontal="right" vertical="center" wrapText="1"/>
    </xf>
    <xf numFmtId="201" fontId="19" fillId="0" borderId="1" xfId="570" applyNumberFormat="1" applyFont="1" applyFill="1" applyBorder="1" applyAlignment="1" applyProtection="1">
      <alignment horizontal="right" vertical="center" wrapText="1"/>
    </xf>
    <xf numFmtId="201" fontId="32" fillId="0" borderId="1" xfId="570" applyNumberFormat="1" applyFont="1" applyFill="1" applyBorder="1" applyAlignment="1" applyProtection="1">
      <alignment horizontal="right" vertical="center" wrapText="1"/>
    </xf>
    <xf numFmtId="200" fontId="35" fillId="0" borderId="1" xfId="25" applyNumberFormat="1" applyFont="1" applyFill="1" applyBorder="1" applyAlignment="1" applyProtection="1">
      <alignment vertical="center" wrapText="1"/>
    </xf>
    <xf numFmtId="200" fontId="19" fillId="0" borderId="1" xfId="25" applyNumberFormat="1" applyFont="1" applyFill="1" applyBorder="1" applyAlignment="1" applyProtection="1">
      <alignment horizontal="right" vertical="center" wrapText="1"/>
    </xf>
    <xf numFmtId="200" fontId="19" fillId="4" borderId="1" xfId="25" applyNumberFormat="1" applyFont="1" applyFill="1" applyBorder="1" applyAlignment="1" applyProtection="1">
      <alignment horizontal="right" vertical="center" wrapText="1"/>
    </xf>
    <xf numFmtId="49" fontId="32" fillId="0" borderId="1" xfId="904" applyNumberFormat="1" applyFont="1" applyFill="1" applyBorder="1" applyAlignment="1" applyProtection="1">
      <alignment horizontal="distributed" vertical="center"/>
    </xf>
    <xf numFmtId="49" fontId="32" fillId="0" borderId="1" xfId="904" applyNumberFormat="1" applyFont="1" applyFill="1" applyBorder="1" applyAlignment="1" applyProtection="1">
      <alignment horizontal="left" vertical="center"/>
    </xf>
    <xf numFmtId="200" fontId="12" fillId="0" borderId="0" xfId="895" applyNumberFormat="1" applyAlignment="1">
      <alignment horizontal="right" vertical="center"/>
    </xf>
    <xf numFmtId="0" fontId="12" fillId="0" borderId="0" xfId="697" applyFill="1" applyAlignment="1"/>
    <xf numFmtId="0" fontId="12" fillId="0" borderId="0" xfId="697" applyAlignment="1"/>
    <xf numFmtId="0" fontId="33" fillId="0" borderId="0" xfId="697" applyNumberFormat="1" applyFont="1" applyFill="1" applyAlignment="1" applyProtection="1">
      <alignment horizontal="center" vertical="center" wrapText="1"/>
    </xf>
    <xf numFmtId="0" fontId="19" fillId="0" borderId="0" xfId="697" applyFont="1" applyFill="1" applyAlignment="1" applyProtection="1">
      <alignment horizontal="left" vertical="center"/>
    </xf>
    <xf numFmtId="197" fontId="19" fillId="0" borderId="0" xfId="697" applyNumberFormat="1" applyFont="1" applyFill="1" applyAlignment="1" applyProtection="1">
      <alignment horizontal="right"/>
    </xf>
    <xf numFmtId="0" fontId="36" fillId="0" borderId="0" xfId="697" applyFont="1" applyFill="1" applyAlignment="1">
      <alignment vertical="center"/>
    </xf>
    <xf numFmtId="0" fontId="19" fillId="0" borderId="0" xfId="697" applyFont="1" applyFill="1" applyAlignment="1">
      <alignment horizontal="right" vertical="center"/>
    </xf>
    <xf numFmtId="0" fontId="32" fillId="0" borderId="1" xfId="697" applyNumberFormat="1" applyFont="1" applyFill="1" applyBorder="1" applyAlignment="1" applyProtection="1">
      <alignment horizontal="center" vertical="center"/>
    </xf>
    <xf numFmtId="49" fontId="32" fillId="0" borderId="1" xfId="428" applyNumberFormat="1" applyFont="1" applyFill="1" applyBorder="1" applyAlignment="1" applyProtection="1">
      <alignment vertical="center"/>
    </xf>
    <xf numFmtId="200" fontId="32" fillId="0" borderId="1" xfId="105" applyNumberFormat="1" applyFont="1" applyBorder="1" applyAlignment="1">
      <alignment horizontal="right" vertical="center" wrapText="1"/>
    </xf>
    <xf numFmtId="200" fontId="32" fillId="0" borderId="1" xfId="867" applyNumberFormat="1" applyFont="1" applyBorder="1" applyAlignment="1">
      <alignment horizontal="right" vertical="center" wrapText="1"/>
    </xf>
    <xf numFmtId="49" fontId="19" fillId="0" borderId="1" xfId="428" applyNumberFormat="1" applyFont="1" applyFill="1" applyBorder="1" applyAlignment="1" applyProtection="1">
      <alignment vertical="center"/>
    </xf>
    <xf numFmtId="200" fontId="19" fillId="0" borderId="1" xfId="105" applyNumberFormat="1" applyFont="1" applyBorder="1" applyAlignment="1">
      <alignment horizontal="right" vertical="center" wrapText="1"/>
    </xf>
    <xf numFmtId="201" fontId="19" fillId="0" borderId="1" xfId="626" applyNumberFormat="1" applyFont="1" applyFill="1" applyBorder="1" applyAlignment="1">
      <alignment horizontal="right" vertical="center" wrapText="1"/>
    </xf>
    <xf numFmtId="200" fontId="19" fillId="0" borderId="1" xfId="867" applyNumberFormat="1" applyFont="1" applyBorder="1" applyAlignment="1">
      <alignment horizontal="right" vertical="center" wrapText="1"/>
    </xf>
    <xf numFmtId="49" fontId="32" fillId="0" borderId="1" xfId="428" applyNumberFormat="1" applyFont="1" applyFill="1" applyBorder="1" applyAlignment="1" applyProtection="1">
      <alignment vertical="center" wrapText="1"/>
    </xf>
    <xf numFmtId="201" fontId="32" fillId="0" borderId="1" xfId="626" applyNumberFormat="1" applyFont="1" applyFill="1" applyBorder="1" applyAlignment="1">
      <alignment horizontal="right" vertical="center" wrapText="1"/>
    </xf>
    <xf numFmtId="200" fontId="19" fillId="0" borderId="1" xfId="867" applyNumberFormat="1" applyFont="1" applyFill="1" applyBorder="1" applyAlignment="1">
      <alignment horizontal="right" vertical="center" wrapText="1"/>
    </xf>
    <xf numFmtId="201" fontId="19" fillId="0" borderId="1" xfId="0" applyNumberFormat="1" applyFont="1" applyBorder="1" applyAlignment="1">
      <alignment horizontal="right" vertical="center" wrapText="1"/>
    </xf>
    <xf numFmtId="200" fontId="32" fillId="0" borderId="1" xfId="105" applyNumberFormat="1" applyFont="1" applyFill="1" applyBorder="1" applyAlignment="1">
      <alignment horizontal="right" vertical="center" wrapText="1"/>
    </xf>
    <xf numFmtId="200" fontId="19" fillId="4" borderId="1" xfId="867" applyNumberFormat="1" applyFont="1" applyFill="1" applyBorder="1" applyAlignment="1">
      <alignment horizontal="right" vertical="center" wrapText="1"/>
    </xf>
    <xf numFmtId="200" fontId="12" fillId="0" borderId="0" xfId="697" applyNumberFormat="1" applyAlignment="1"/>
    <xf numFmtId="0" fontId="12" fillId="0" borderId="0" xfId="767" applyFill="1" applyAlignment="1"/>
    <xf numFmtId="0" fontId="12" fillId="0" borderId="0" xfId="767" applyAlignment="1"/>
    <xf numFmtId="0" fontId="33" fillId="0" borderId="0" xfId="767" applyNumberFormat="1" applyFont="1" applyFill="1" applyAlignment="1" applyProtection="1">
      <alignment horizontal="center" vertical="center" wrapText="1"/>
    </xf>
    <xf numFmtId="0" fontId="15" fillId="0" borderId="0" xfId="711" applyFont="1" applyAlignment="1" applyProtection="1">
      <alignment horizontal="left" vertical="center"/>
    </xf>
    <xf numFmtId="0" fontId="34" fillId="0" borderId="0" xfId="711" applyFont="1" applyAlignment="1"/>
    <xf numFmtId="202" fontId="34" fillId="0" borderId="0" xfId="711" applyNumberFormat="1" applyFont="1" applyAlignment="1"/>
    <xf numFmtId="198" fontId="35" fillId="0" borderId="0" xfId="711" applyNumberFormat="1" applyFont="1" applyFill="1" applyBorder="1" applyAlignment="1" applyProtection="1">
      <alignment horizontal="right" vertical="center"/>
    </xf>
    <xf numFmtId="0" fontId="12" fillId="0" borderId="0" xfId="767" applyAlignment="1">
      <alignment horizontal="center" vertical="center"/>
    </xf>
    <xf numFmtId="0" fontId="37" fillId="0" borderId="0" xfId="555" applyFont="1" applyAlignment="1">
      <alignment horizontal="center" vertical="center"/>
    </xf>
    <xf numFmtId="49" fontId="32" fillId="0" borderId="1" xfId="826" applyNumberFormat="1" applyFont="1" applyFill="1" applyBorder="1" applyAlignment="1" applyProtection="1">
      <alignment horizontal="left" vertical="center" wrapText="1"/>
    </xf>
    <xf numFmtId="49" fontId="32" fillId="0" borderId="1" xfId="904" applyNumberFormat="1" applyFont="1" applyFill="1" applyBorder="1" applyAlignment="1" applyProtection="1">
      <alignment horizontal="left" vertical="center" wrapText="1"/>
    </xf>
    <xf numFmtId="200" fontId="12" fillId="0" borderId="0" xfId="767" applyNumberFormat="1" applyAlignment="1"/>
    <xf numFmtId="0" fontId="12" fillId="0" borderId="0" xfId="767" applyAlignment="1">
      <alignment vertical="center"/>
    </xf>
    <xf numFmtId="0" fontId="19" fillId="0" borderId="0" xfId="767" applyFont="1" applyFill="1" applyAlignment="1" applyProtection="1">
      <alignment horizontal="left" vertical="center"/>
    </xf>
    <xf numFmtId="4" fontId="19" fillId="0" borderId="0" xfId="767" applyNumberFormat="1" applyFont="1" applyFill="1" applyAlignment="1" applyProtection="1">
      <alignment horizontal="right" vertical="center"/>
    </xf>
    <xf numFmtId="202" fontId="36" fillId="0" borderId="0" xfId="767" applyNumberFormat="1" applyFont="1" applyFill="1" applyAlignment="1">
      <alignment vertical="center"/>
    </xf>
    <xf numFmtId="0" fontId="19" fillId="0" borderId="0" xfId="767" applyFont="1" applyFill="1" applyAlignment="1">
      <alignment horizontal="right" vertical="center"/>
    </xf>
    <xf numFmtId="0" fontId="32" fillId="0" borderId="1" xfId="918" applyNumberFormat="1" applyFont="1" applyFill="1" applyBorder="1" applyAlignment="1" applyProtection="1">
      <alignment horizontal="center" vertical="center"/>
    </xf>
    <xf numFmtId="49" fontId="32" fillId="0" borderId="1" xfId="920" applyNumberFormat="1" applyFont="1" applyFill="1" applyBorder="1" applyAlignment="1" applyProtection="1">
      <alignment vertical="center"/>
    </xf>
    <xf numFmtId="0" fontId="37" fillId="0" borderId="0" xfId="555" applyFont="1">
      <alignment vertical="center"/>
    </xf>
    <xf numFmtId="49" fontId="19" fillId="0" borderId="1" xfId="920" applyNumberFormat="1" applyFont="1" applyFill="1" applyBorder="1" applyAlignment="1" applyProtection="1">
      <alignment vertical="center"/>
    </xf>
    <xf numFmtId="49" fontId="32" fillId="0" borderId="1" xfId="904" applyNumberFormat="1" applyFont="1" applyFill="1" applyBorder="1" applyAlignment="1" applyProtection="1">
      <alignment vertical="center"/>
    </xf>
    <xf numFmtId="0" fontId="12" fillId="0" borderId="0" xfId="998">
      <alignment vertical="center"/>
    </xf>
    <xf numFmtId="0" fontId="11" fillId="0" borderId="0" xfId="998" applyFont="1" applyAlignment="1">
      <alignment horizontal="center" vertical="center" wrapText="1"/>
    </xf>
    <xf numFmtId="0" fontId="12" fillId="0" borderId="0" xfId="998" applyFill="1">
      <alignment vertical="center"/>
    </xf>
    <xf numFmtId="0" fontId="1" fillId="0" borderId="0" xfId="0" applyFont="1" applyFill="1" applyAlignment="1">
      <alignment vertical="center"/>
    </xf>
    <xf numFmtId="0" fontId="38" fillId="0" borderId="0" xfId="658" applyFont="1" applyAlignment="1">
      <alignment horizontal="center" vertical="center" shrinkToFit="1"/>
    </xf>
    <xf numFmtId="0" fontId="13" fillId="0" borderId="0" xfId="658" applyFont="1" applyAlignment="1">
      <alignment horizontal="center" vertical="center" shrinkToFit="1"/>
    </xf>
    <xf numFmtId="0" fontId="15" fillId="0" borderId="0" xfId="904" applyFont="1" applyFill="1" applyAlignment="1">
      <alignment horizontal="left" vertical="center"/>
    </xf>
    <xf numFmtId="0" fontId="15" fillId="0" borderId="0" xfId="0" applyFont="1" applyFill="1" applyAlignment="1">
      <alignment horizontal="right"/>
    </xf>
    <xf numFmtId="0" fontId="32" fillId="0" borderId="1" xfId="1073" applyFont="1" applyBorder="1" applyAlignment="1">
      <alignment horizontal="center" vertical="center"/>
    </xf>
    <xf numFmtId="49" fontId="32"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xf>
    <xf numFmtId="0" fontId="39" fillId="0" borderId="1" xfId="998" applyFont="1" applyFill="1" applyBorder="1">
      <alignment vertical="center"/>
    </xf>
    <xf numFmtId="0" fontId="15" fillId="0" borderId="1" xfId="0" applyFont="1" applyFill="1" applyBorder="1" applyAlignment="1">
      <alignment horizontal="center" vertical="center"/>
    </xf>
    <xf numFmtId="200" fontId="19" fillId="0" borderId="1" xfId="25" applyNumberFormat="1" applyFont="1" applyBorder="1" applyAlignment="1">
      <alignment horizontal="right" vertical="center" wrapText="1"/>
    </xf>
    <xf numFmtId="0" fontId="13" fillId="0" borderId="0" xfId="626" applyFont="1" applyAlignment="1">
      <alignment horizontal="center" vertical="center" shrinkToFit="1"/>
    </xf>
    <xf numFmtId="0" fontId="15" fillId="0" borderId="0" xfId="626" applyFont="1" applyAlignment="1">
      <alignment horizontal="left" vertical="center" wrapText="1"/>
    </xf>
    <xf numFmtId="0" fontId="15" fillId="0" borderId="0" xfId="626" applyFont="1" applyFill="1" applyAlignment="1">
      <alignment horizontal="left" vertical="center" wrapText="1"/>
    </xf>
    <xf numFmtId="199" fontId="19" fillId="0" borderId="0" xfId="1071" applyNumberFormat="1" applyFont="1" applyBorder="1" applyAlignment="1">
      <alignment horizontal="right" vertical="center"/>
    </xf>
    <xf numFmtId="0" fontId="32" fillId="0" borderId="1" xfId="1071" applyFont="1" applyBorder="1" applyAlignment="1">
      <alignment horizontal="center" vertical="center"/>
    </xf>
    <xf numFmtId="0" fontId="0" fillId="0" borderId="0" xfId="0" applyFont="1" applyAlignment="1"/>
    <xf numFmtId="49" fontId="32" fillId="0" borderId="1" xfId="0" applyNumberFormat="1" applyFont="1" applyFill="1" applyBorder="1" applyAlignment="1" applyProtection="1">
      <alignment vertical="center" wrapText="1"/>
    </xf>
    <xf numFmtId="200" fontId="32" fillId="0" borderId="1" xfId="998" applyNumberFormat="1" applyFont="1" applyFill="1" applyBorder="1" applyAlignment="1">
      <alignment horizontal="center" vertical="center" wrapText="1"/>
    </xf>
    <xf numFmtId="0" fontId="19" fillId="0" borderId="1" xfId="648" applyNumberFormat="1" applyFont="1" applyFill="1" applyBorder="1" applyAlignment="1">
      <alignment horizontal="left" vertical="center" wrapText="1"/>
    </xf>
    <xf numFmtId="201" fontId="19" fillId="0" borderId="1" xfId="998" applyNumberFormat="1" applyFont="1" applyBorder="1" applyAlignment="1">
      <alignment horizontal="right" vertical="center" wrapText="1"/>
    </xf>
    <xf numFmtId="201" fontId="32" fillId="0" borderId="1" xfId="998" applyNumberFormat="1" applyFont="1" applyBorder="1" applyAlignment="1">
      <alignment horizontal="right" vertical="center" wrapText="1"/>
    </xf>
    <xf numFmtId="49" fontId="19" fillId="0" borderId="1" xfId="0" applyNumberFormat="1" applyFont="1" applyFill="1" applyBorder="1" applyAlignment="1" applyProtection="1">
      <alignment vertical="center" wrapText="1"/>
    </xf>
    <xf numFmtId="0" fontId="32" fillId="4" borderId="1" xfId="998" applyFont="1" applyFill="1" applyBorder="1" applyAlignment="1">
      <alignment horizontal="distributed" vertical="center" wrapText="1"/>
    </xf>
    <xf numFmtId="0" fontId="32" fillId="0" borderId="1" xfId="648" applyNumberFormat="1" applyFont="1" applyFill="1" applyBorder="1" applyAlignment="1">
      <alignment horizontal="left" vertical="center" wrapText="1"/>
    </xf>
    <xf numFmtId="0" fontId="19" fillId="0" borderId="1" xfId="648" applyNumberFormat="1" applyFont="1" applyFill="1" applyBorder="1" applyAlignment="1">
      <alignment horizontal="left" vertical="center" wrapText="1" indent="1"/>
    </xf>
    <xf numFmtId="0" fontId="32" fillId="4" borderId="1" xfId="998" applyFont="1" applyFill="1" applyBorder="1" applyAlignment="1">
      <alignment horizontal="left" vertical="center" wrapText="1"/>
    </xf>
    <xf numFmtId="41" fontId="0" fillId="0" borderId="0" xfId="0" applyNumberFormat="1" applyAlignment="1"/>
    <xf numFmtId="200" fontId="0" fillId="0" borderId="0" xfId="0" applyNumberFormat="1" applyAlignment="1"/>
    <xf numFmtId="0" fontId="12" fillId="0" borderId="0" xfId="648" applyAlignment="1"/>
    <xf numFmtId="0" fontId="40" fillId="2" borderId="0" xfId="648" applyFont="1" applyFill="1" applyAlignment="1"/>
    <xf numFmtId="0" fontId="41" fillId="2" borderId="0" xfId="626" applyFont="1" applyFill="1" applyAlignment="1">
      <alignment horizontal="center" vertical="center" shrinkToFit="1"/>
    </xf>
    <xf numFmtId="0" fontId="42" fillId="2" borderId="0" xfId="626" applyFont="1" applyFill="1" applyAlignment="1">
      <alignment horizontal="left" vertical="center" wrapText="1"/>
    </xf>
    <xf numFmtId="0" fontId="19" fillId="0" borderId="0" xfId="648" applyFont="1" applyAlignment="1">
      <alignment horizontal="right" vertical="center"/>
    </xf>
    <xf numFmtId="0" fontId="32" fillId="0" borderId="1" xfId="648" applyFont="1" applyFill="1" applyBorder="1" applyAlignment="1">
      <alignment horizontal="center" vertical="center" wrapText="1"/>
    </xf>
    <xf numFmtId="199" fontId="32" fillId="2" borderId="1" xfId="998" applyNumberFormat="1" applyFont="1" applyFill="1" applyBorder="1" applyAlignment="1">
      <alignment horizontal="center" vertical="center" wrapText="1"/>
    </xf>
    <xf numFmtId="200" fontId="32" fillId="0" borderId="1" xfId="25" applyNumberFormat="1" applyFont="1" applyFill="1" applyBorder="1" applyAlignment="1">
      <alignment horizontal="center" vertical="center" wrapText="1"/>
    </xf>
    <xf numFmtId="49" fontId="19" fillId="2" borderId="1" xfId="0" applyNumberFormat="1" applyFont="1" applyFill="1" applyBorder="1" applyAlignment="1" applyProtection="1">
      <alignment vertical="center" wrapText="1"/>
    </xf>
    <xf numFmtId="201" fontId="14" fillId="0" borderId="1" xfId="626" applyNumberFormat="1" applyFont="1" applyFill="1" applyBorder="1" applyAlignment="1">
      <alignment horizontal="right" vertical="center" wrapText="1"/>
    </xf>
    <xf numFmtId="201" fontId="15" fillId="0" borderId="1" xfId="0" applyNumberFormat="1" applyFont="1" applyBorder="1" applyAlignment="1">
      <alignment horizontal="right" vertical="center" wrapText="1"/>
    </xf>
    <xf numFmtId="201" fontId="15" fillId="0" borderId="1" xfId="626" applyNumberFormat="1" applyFont="1" applyFill="1" applyBorder="1" applyAlignment="1">
      <alignment horizontal="right" vertical="center" wrapText="1"/>
    </xf>
    <xf numFmtId="201" fontId="14" fillId="0" borderId="1" xfId="0" applyNumberFormat="1" applyFont="1" applyBorder="1" applyAlignment="1">
      <alignment horizontal="right" vertical="center" wrapText="1"/>
    </xf>
    <xf numFmtId="0" fontId="14" fillId="0" borderId="1" xfId="0" applyFont="1" applyBorder="1" applyAlignment="1">
      <alignment horizontal="distributed" vertical="center" wrapText="1"/>
    </xf>
    <xf numFmtId="49" fontId="32" fillId="0" borderId="1" xfId="0" applyNumberFormat="1" applyFont="1" applyFill="1" applyBorder="1" applyAlignment="1" applyProtection="1">
      <alignment horizontal="left" vertical="center" wrapText="1"/>
    </xf>
    <xf numFmtId="41" fontId="12" fillId="0" borderId="0" xfId="648" applyNumberFormat="1" applyAlignment="1"/>
    <xf numFmtId="200" fontId="12" fillId="0" borderId="0" xfId="648" applyNumberFormat="1" applyAlignment="1"/>
    <xf numFmtId="0" fontId="19" fillId="0" borderId="0" xfId="648" applyFont="1" applyAlignment="1"/>
    <xf numFmtId="0" fontId="12" fillId="0" borderId="0" xfId="648" applyFill="1" applyAlignment="1"/>
    <xf numFmtId="0" fontId="13" fillId="4" borderId="0" xfId="626" applyFont="1" applyFill="1" applyAlignment="1">
      <alignment horizontal="center" vertical="center" shrinkToFit="1"/>
    </xf>
    <xf numFmtId="0" fontId="43" fillId="4" borderId="0" xfId="626" applyFont="1" applyFill="1" applyAlignment="1">
      <alignment vertical="center" shrinkToFit="1"/>
    </xf>
    <xf numFmtId="0" fontId="15" fillId="4" borderId="0" xfId="626" applyFont="1" applyFill="1" applyAlignment="1">
      <alignment horizontal="left" vertical="center" wrapText="1"/>
    </xf>
    <xf numFmtId="0" fontId="19" fillId="4" borderId="0" xfId="648" applyFont="1" applyFill="1" applyAlignment="1">
      <alignment horizontal="right" vertical="center"/>
    </xf>
    <xf numFmtId="199" fontId="12" fillId="4" borderId="0" xfId="1071" applyNumberFormat="1" applyFont="1" applyFill="1" applyBorder="1" applyAlignment="1">
      <alignment vertical="center"/>
    </xf>
    <xf numFmtId="0" fontId="32" fillId="4" borderId="1" xfId="1071" applyFont="1" applyFill="1" applyBorder="1" applyAlignment="1">
      <alignment horizontal="distributed" vertical="center" wrapText="1" indent="3"/>
    </xf>
    <xf numFmtId="0" fontId="12" fillId="4" borderId="0" xfId="648" applyFill="1" applyAlignment="1"/>
    <xf numFmtId="41" fontId="14" fillId="0" borderId="1" xfId="0" applyNumberFormat="1" applyFont="1" applyBorder="1" applyAlignment="1">
      <alignment horizontal="center" vertical="center" wrapText="1"/>
    </xf>
    <xf numFmtId="0" fontId="12" fillId="4" borderId="0" xfId="697" applyFill="1" applyAlignment="1"/>
    <xf numFmtId="0" fontId="19" fillId="0" borderId="1" xfId="892" applyNumberFormat="1" applyFont="1" applyFill="1" applyBorder="1" applyAlignment="1">
      <alignment horizontal="left" vertical="center" wrapText="1"/>
    </xf>
    <xf numFmtId="0" fontId="32" fillId="0" borderId="1" xfId="1071" applyFont="1" applyFill="1" applyBorder="1" applyAlignment="1">
      <alignment horizontal="left" vertical="center" wrapText="1"/>
    </xf>
    <xf numFmtId="0" fontId="19" fillId="0" borderId="1" xfId="892" applyNumberFormat="1" applyFont="1" applyFill="1" applyBorder="1" applyAlignment="1">
      <alignment horizontal="left" vertical="center" wrapText="1" indent="2"/>
    </xf>
    <xf numFmtId="0" fontId="19" fillId="0" borderId="1" xfId="892" applyNumberFormat="1" applyFont="1" applyFill="1" applyBorder="1" applyAlignment="1">
      <alignment horizontal="left" vertical="center" wrapText="1" indent="1"/>
    </xf>
    <xf numFmtId="0" fontId="32" fillId="0" borderId="1" xfId="892" applyNumberFormat="1" applyFont="1" applyFill="1" applyBorder="1" applyAlignment="1">
      <alignment horizontal="left" vertical="center" wrapText="1"/>
    </xf>
    <xf numFmtId="41" fontId="12" fillId="0" borderId="0" xfId="648" applyNumberFormat="1" applyFill="1" applyAlignment="1"/>
    <xf numFmtId="0" fontId="13" fillId="0" borderId="0" xfId="626" applyFont="1" applyFill="1" applyAlignment="1">
      <alignment horizontal="center" vertical="center" shrinkToFit="1"/>
    </xf>
    <xf numFmtId="0" fontId="19" fillId="0" borderId="0" xfId="648" applyFont="1" applyFill="1" applyBorder="1" applyAlignment="1">
      <alignment vertical="center"/>
    </xf>
    <xf numFmtId="0" fontId="19" fillId="0" borderId="0" xfId="648" applyFont="1" applyFill="1" applyAlignment="1">
      <alignment vertical="center"/>
    </xf>
    <xf numFmtId="198" fontId="34" fillId="0" borderId="0" xfId="895" applyNumberFormat="1" applyFont="1" applyFill="1" applyBorder="1" applyAlignment="1" applyProtection="1">
      <alignment horizontal="right" vertical="center"/>
    </xf>
    <xf numFmtId="41" fontId="32" fillId="0" borderId="1" xfId="966" applyNumberFormat="1" applyFont="1" applyFill="1" applyBorder="1" applyAlignment="1">
      <alignment horizontal="center" vertical="center" wrapText="1"/>
    </xf>
    <xf numFmtId="0" fontId="44" fillId="4" borderId="0" xfId="555" applyFont="1" applyFill="1">
      <alignment vertical="center"/>
    </xf>
    <xf numFmtId="201" fontId="19" fillId="0" borderId="1" xfId="34" applyNumberFormat="1" applyFont="1" applyFill="1" applyBorder="1" applyAlignment="1">
      <alignment horizontal="right" vertical="center" wrapText="1"/>
    </xf>
    <xf numFmtId="49" fontId="19" fillId="0" borderId="1" xfId="0" applyNumberFormat="1" applyFont="1" applyFill="1" applyBorder="1" applyAlignment="1" applyProtection="1">
      <alignment horizontal="center" vertical="center" wrapText="1"/>
    </xf>
    <xf numFmtId="0" fontId="45" fillId="0" borderId="0" xfId="0" applyFont="1" applyAlignment="1"/>
    <xf numFmtId="0" fontId="0" fillId="0" borderId="0" xfId="0" applyFill="1" applyAlignment="1"/>
    <xf numFmtId="0" fontId="46" fillId="0" borderId="0" xfId="904" applyFont="1" applyFill="1" applyAlignment="1">
      <alignment horizontal="center" vertical="center"/>
    </xf>
    <xf numFmtId="0" fontId="45" fillId="0" borderId="0" xfId="0" applyFont="1" applyFill="1" applyAlignment="1"/>
    <xf numFmtId="0" fontId="15" fillId="0" borderId="0" xfId="0" applyFont="1" applyFill="1" applyAlignment="1">
      <alignment vertical="center"/>
    </xf>
    <xf numFmtId="0" fontId="15" fillId="0" borderId="0" xfId="904" applyFont="1" applyFill="1" applyAlignment="1">
      <alignment horizontal="right" vertical="center"/>
    </xf>
    <xf numFmtId="199" fontId="32" fillId="0" borderId="1" xfId="998" applyNumberFormat="1" applyFont="1" applyFill="1" applyBorder="1" applyAlignment="1">
      <alignment horizontal="center" vertical="center" wrapText="1"/>
    </xf>
    <xf numFmtId="200" fontId="12" fillId="0" borderId="0" xfId="648" applyNumberFormat="1" applyFont="1" applyFill="1" applyAlignment="1">
      <alignment horizontal="center" vertical="center" wrapText="1"/>
    </xf>
    <xf numFmtId="0" fontId="15" fillId="0" borderId="1" xfId="0" applyFont="1" applyFill="1" applyBorder="1" applyAlignment="1">
      <alignment horizontal="left" vertical="center" wrapText="1"/>
    </xf>
    <xf numFmtId="200" fontId="19" fillId="0" borderId="1" xfId="0" applyNumberFormat="1" applyFont="1" applyFill="1" applyBorder="1" applyAlignment="1">
      <alignment horizontal="center" vertical="center" wrapText="1"/>
    </xf>
    <xf numFmtId="0" fontId="37" fillId="0" borderId="0" xfId="555" applyFont="1" applyFill="1" applyAlignment="1">
      <alignment horizontal="center" vertical="center"/>
    </xf>
    <xf numFmtId="0" fontId="15" fillId="0" borderId="1" xfId="0" applyFont="1" applyBorder="1" applyAlignment="1">
      <alignment horizontal="left" vertical="center" wrapText="1"/>
    </xf>
    <xf numFmtId="0" fontId="37" fillId="4" borderId="0" xfId="555" applyFont="1" applyFill="1" applyAlignment="1">
      <alignment horizontal="center" vertical="center"/>
    </xf>
    <xf numFmtId="0" fontId="14" fillId="0" borderId="1" xfId="0" applyFont="1" applyFill="1" applyBorder="1" applyAlignment="1">
      <alignment horizontal="center" vertical="center" wrapText="1"/>
    </xf>
    <xf numFmtId="178" fontId="47" fillId="2" borderId="1" xfId="0" applyNumberFormat="1" applyFont="1" applyFill="1" applyBorder="1" applyAlignment="1">
      <alignment horizontal="center" vertical="center" wrapText="1"/>
    </xf>
    <xf numFmtId="0" fontId="12" fillId="0" borderId="0" xfId="998" applyProtection="1">
      <alignment vertical="center"/>
    </xf>
    <xf numFmtId="0" fontId="37" fillId="0" borderId="0" xfId="998" applyFont="1" applyProtection="1">
      <alignment vertical="center"/>
    </xf>
    <xf numFmtId="0" fontId="39" fillId="0" borderId="0" xfId="998" applyFont="1" applyAlignment="1" applyProtection="1">
      <alignment horizontal="center" vertical="center"/>
    </xf>
    <xf numFmtId="0" fontId="39" fillId="0" borderId="0" xfId="998" applyFont="1" applyProtection="1">
      <alignment vertical="center"/>
    </xf>
    <xf numFmtId="0" fontId="12" fillId="4" borderId="0" xfId="998" applyFill="1" applyProtection="1">
      <alignment vertical="center"/>
    </xf>
    <xf numFmtId="199" fontId="12" fillId="0" borderId="0" xfId="998" applyNumberFormat="1" applyProtection="1">
      <alignment vertical="center"/>
    </xf>
    <xf numFmtId="200" fontId="12" fillId="0" borderId="0" xfId="648" applyNumberFormat="1" applyAlignment="1" applyProtection="1"/>
    <xf numFmtId="0" fontId="12" fillId="0" borderId="0" xfId="998" applyFill="1" applyProtection="1">
      <alignment vertical="center"/>
    </xf>
    <xf numFmtId="0" fontId="2" fillId="0" borderId="0" xfId="998" applyFont="1" applyFill="1" applyAlignment="1" applyProtection="1">
      <alignment horizontal="center" vertical="center"/>
    </xf>
    <xf numFmtId="200" fontId="12" fillId="0" borderId="0" xfId="648" applyNumberFormat="1" applyFill="1" applyAlignment="1" applyProtection="1"/>
    <xf numFmtId="0" fontId="37" fillId="0" borderId="0" xfId="998" applyFont="1" applyFill="1" applyProtection="1">
      <alignment vertical="center"/>
    </xf>
    <xf numFmtId="0" fontId="19" fillId="0" borderId="0" xfId="998" applyFont="1" applyFill="1" applyProtection="1">
      <alignment vertical="center"/>
    </xf>
    <xf numFmtId="199" fontId="19" fillId="0" borderId="0" xfId="998" applyNumberFormat="1" applyFont="1" applyFill="1" applyBorder="1" applyAlignment="1" applyProtection="1">
      <alignment horizontal="right" vertical="center"/>
    </xf>
    <xf numFmtId="200" fontId="37" fillId="0" borderId="0" xfId="648" applyNumberFormat="1" applyFont="1" applyFill="1" applyAlignment="1" applyProtection="1"/>
    <xf numFmtId="199" fontId="32" fillId="0" borderId="2" xfId="998" applyNumberFormat="1" applyFont="1" applyFill="1" applyBorder="1" applyAlignment="1" applyProtection="1">
      <alignment horizontal="center" vertical="center" wrapText="1"/>
    </xf>
    <xf numFmtId="0" fontId="32" fillId="0" borderId="1" xfId="998" applyFont="1" applyFill="1" applyBorder="1" applyAlignment="1" applyProtection="1">
      <alignment horizontal="distributed" vertical="center" wrapText="1" indent="3"/>
    </xf>
    <xf numFmtId="199" fontId="32" fillId="0" borderId="1" xfId="998" applyNumberFormat="1" applyFont="1" applyFill="1" applyBorder="1" applyAlignment="1" applyProtection="1">
      <alignment horizontal="center" vertical="center" wrapText="1"/>
    </xf>
    <xf numFmtId="0" fontId="39" fillId="0" borderId="0" xfId="998" applyFont="1" applyFill="1" applyAlignment="1" applyProtection="1">
      <alignment horizontal="center" vertical="center" wrapText="1"/>
    </xf>
    <xf numFmtId="0" fontId="39" fillId="0" borderId="0" xfId="998" applyFont="1" applyFill="1" applyAlignment="1" applyProtection="1">
      <alignment horizontal="center" vertical="center"/>
    </xf>
    <xf numFmtId="0" fontId="14" fillId="2" borderId="7" xfId="0" applyFont="1" applyFill="1" applyBorder="1" applyAlignment="1" applyProtection="1">
      <alignment horizontal="left" vertical="center"/>
    </xf>
    <xf numFmtId="49" fontId="14" fillId="2" borderId="1" xfId="0" applyNumberFormat="1" applyFont="1" applyFill="1" applyBorder="1" applyAlignment="1" applyProtection="1">
      <alignment horizontal="left" vertical="center" wrapText="1"/>
    </xf>
    <xf numFmtId="3" fontId="14" fillId="2" borderId="1" xfId="0" applyNumberFormat="1" applyFont="1" applyFill="1" applyBorder="1" applyAlignment="1" applyProtection="1">
      <alignment horizontal="right" vertical="center"/>
    </xf>
    <xf numFmtId="3" fontId="14" fillId="2" borderId="1" xfId="0" applyNumberFormat="1" applyFont="1" applyFill="1" applyBorder="1" applyAlignment="1" applyProtection="1">
      <alignment horizontal="right" vertical="center"/>
      <protection locked="0"/>
    </xf>
    <xf numFmtId="201" fontId="32" fillId="0" borderId="1" xfId="34" applyNumberFormat="1" applyFont="1" applyFill="1" applyBorder="1" applyAlignment="1" applyProtection="1">
      <alignment horizontal="right" vertical="center" wrapText="1" shrinkToFit="1"/>
    </xf>
    <xf numFmtId="0" fontId="37" fillId="0" borderId="0" xfId="555" applyFont="1" applyFill="1" applyProtection="1">
      <alignment vertical="center"/>
    </xf>
    <xf numFmtId="49" fontId="15" fillId="2" borderId="1" xfId="0" applyNumberFormat="1" applyFont="1" applyFill="1" applyBorder="1" applyAlignment="1" applyProtection="1">
      <alignment horizontal="left" vertical="center" wrapText="1"/>
    </xf>
    <xf numFmtId="3" fontId="15" fillId="2" borderId="1" xfId="0" applyNumberFormat="1" applyFont="1" applyFill="1" applyBorder="1" applyAlignment="1" applyProtection="1">
      <alignment horizontal="right" vertical="center"/>
      <protection locked="0"/>
    </xf>
    <xf numFmtId="0" fontId="15" fillId="2" borderId="7" xfId="0" applyFont="1" applyFill="1" applyBorder="1" applyAlignment="1" applyProtection="1">
      <alignment horizontal="left" vertical="center"/>
    </xf>
    <xf numFmtId="3" fontId="15" fillId="2" borderId="1" xfId="0" applyNumberFormat="1" applyFont="1" applyFill="1" applyBorder="1" applyAlignment="1" applyProtection="1">
      <alignment horizontal="right" vertical="center"/>
    </xf>
    <xf numFmtId="49" fontId="14" fillId="2" borderId="7" xfId="0" applyNumberFormat="1" applyFont="1" applyFill="1" applyBorder="1" applyAlignment="1" applyProtection="1">
      <alignment horizontal="left" vertical="center" wrapText="1"/>
    </xf>
    <xf numFmtId="49" fontId="15" fillId="2" borderId="7" xfId="0" applyNumberFormat="1" applyFont="1" applyFill="1" applyBorder="1" applyAlignment="1" applyProtection="1">
      <alignment horizontal="left" vertical="center" wrapText="1"/>
    </xf>
    <xf numFmtId="49" fontId="48" fillId="2" borderId="7" xfId="0" applyNumberFormat="1" applyFont="1" applyFill="1" applyBorder="1" applyAlignment="1" applyProtection="1">
      <alignment horizontal="distributed" vertical="center"/>
    </xf>
    <xf numFmtId="49" fontId="48" fillId="2" borderId="1" xfId="0" applyNumberFormat="1" applyFont="1" applyFill="1" applyBorder="1" applyAlignment="1" applyProtection="1">
      <alignment horizontal="distributed" vertical="center" wrapText="1"/>
    </xf>
    <xf numFmtId="49" fontId="32" fillId="0" borderId="2" xfId="998" applyNumberFormat="1" applyFont="1" applyFill="1" applyBorder="1" applyAlignment="1" applyProtection="1">
      <alignment horizontal="left" vertical="center"/>
    </xf>
    <xf numFmtId="0" fontId="32" fillId="0" borderId="1" xfId="998" applyFont="1" applyFill="1" applyBorder="1" applyAlignment="1" applyProtection="1">
      <alignment horizontal="left" vertical="center" wrapText="1"/>
    </xf>
    <xf numFmtId="200" fontId="32" fillId="0" borderId="1" xfId="25" applyNumberFormat="1" applyFont="1" applyFill="1" applyBorder="1" applyAlignment="1" applyProtection="1">
      <alignment horizontal="right" vertical="center" wrapText="1"/>
    </xf>
    <xf numFmtId="0" fontId="19" fillId="0" borderId="1" xfId="998" applyFont="1" applyFill="1" applyBorder="1" applyAlignment="1" applyProtection="1">
      <alignment horizontal="left" vertical="center" wrapText="1"/>
    </xf>
    <xf numFmtId="49" fontId="19" fillId="0" borderId="2" xfId="998" applyNumberFormat="1" applyFont="1" applyFill="1" applyBorder="1" applyAlignment="1" applyProtection="1">
      <alignment horizontal="left" vertical="center"/>
    </xf>
    <xf numFmtId="49" fontId="19" fillId="0" borderId="2" xfId="998" applyNumberFormat="1" applyFont="1" applyBorder="1" applyAlignment="1" applyProtection="1">
      <alignment horizontal="left" vertical="center"/>
    </xf>
    <xf numFmtId="0" fontId="19" fillId="4" borderId="1" xfId="998" applyFont="1" applyFill="1" applyBorder="1" applyAlignment="1" applyProtection="1">
      <alignment horizontal="left" vertical="center" wrapText="1"/>
    </xf>
    <xf numFmtId="0" fontId="19" fillId="0" borderId="1" xfId="555" applyFont="1" applyFill="1" applyBorder="1" applyAlignment="1" applyProtection="1">
      <alignment horizontal="left" vertical="center" wrapText="1"/>
    </xf>
    <xf numFmtId="0" fontId="32" fillId="0" borderId="1" xfId="555" applyFont="1" applyFill="1" applyBorder="1" applyAlignment="1" applyProtection="1">
      <alignment horizontal="left" vertical="center" wrapText="1"/>
    </xf>
    <xf numFmtId="49" fontId="32" fillId="0" borderId="2" xfId="998" applyNumberFormat="1" applyFont="1" applyFill="1" applyBorder="1" applyAlignment="1" applyProtection="1">
      <alignment horizontal="distributed" vertical="center" indent="1"/>
    </xf>
    <xf numFmtId="0" fontId="32" fillId="0" borderId="1" xfId="998" applyFont="1" applyFill="1" applyBorder="1" applyAlignment="1" applyProtection="1">
      <alignment horizontal="distributed" vertical="center" wrapText="1" indent="1"/>
    </xf>
    <xf numFmtId="200" fontId="12" fillId="4" borderId="0" xfId="998" applyNumberFormat="1" applyFill="1" applyProtection="1">
      <alignment vertical="center"/>
    </xf>
    <xf numFmtId="0" fontId="37" fillId="0" borderId="0" xfId="998" applyFont="1">
      <alignment vertical="center"/>
    </xf>
    <xf numFmtId="0" fontId="39" fillId="0" borderId="0" xfId="998" applyFont="1" applyAlignment="1">
      <alignment horizontal="center" vertical="center"/>
    </xf>
    <xf numFmtId="199" fontId="12" fillId="0" borderId="0" xfId="998" applyNumberFormat="1">
      <alignment vertical="center"/>
    </xf>
    <xf numFmtId="0" fontId="2" fillId="0" borderId="0" xfId="998" applyFont="1" applyFill="1" applyAlignment="1">
      <alignment horizontal="center" vertical="center"/>
    </xf>
    <xf numFmtId="0" fontId="37" fillId="0" borderId="0" xfId="998" applyFont="1" applyFill="1">
      <alignment vertical="center"/>
    </xf>
    <xf numFmtId="0" fontId="19" fillId="0" borderId="0" xfId="998" applyFont="1" applyFill="1">
      <alignment vertical="center"/>
    </xf>
    <xf numFmtId="0" fontId="49" fillId="0" borderId="0" xfId="998" applyFont="1" applyFill="1">
      <alignment vertical="center"/>
    </xf>
    <xf numFmtId="199" fontId="19" fillId="0" borderId="0" xfId="998" applyNumberFormat="1" applyFont="1" applyFill="1" applyAlignment="1">
      <alignment horizontal="right" vertical="center"/>
    </xf>
    <xf numFmtId="199" fontId="32" fillId="0" borderId="2" xfId="998" applyNumberFormat="1" applyFont="1" applyFill="1" applyBorder="1" applyAlignment="1">
      <alignment horizontal="center" vertical="center" wrapText="1"/>
    </xf>
    <xf numFmtId="0" fontId="32" fillId="0" borderId="1" xfId="998" applyFont="1" applyFill="1" applyBorder="1" applyAlignment="1">
      <alignment horizontal="distributed" vertical="center" wrapText="1" indent="3"/>
    </xf>
    <xf numFmtId="201" fontId="32" fillId="0" borderId="1" xfId="34" applyNumberFormat="1" applyFont="1" applyFill="1" applyBorder="1" applyAlignment="1" applyProtection="1">
      <alignment horizontal="right" vertical="center" wrapText="1" shrinkToFit="1"/>
      <protection locked="0"/>
    </xf>
    <xf numFmtId="201" fontId="32" fillId="0" borderId="1" xfId="34" applyNumberFormat="1" applyFont="1" applyFill="1" applyBorder="1" applyAlignment="1" applyProtection="1">
      <alignment horizontal="right" vertical="center" wrapText="1"/>
      <protection locked="0"/>
    </xf>
    <xf numFmtId="0" fontId="19" fillId="2" borderId="7" xfId="0" applyFont="1" applyFill="1" applyBorder="1" applyAlignment="1" applyProtection="1">
      <alignment vertical="center"/>
    </xf>
    <xf numFmtId="49" fontId="32" fillId="2" borderId="1" xfId="0" applyNumberFormat="1" applyFont="1" applyFill="1" applyBorder="1" applyAlignment="1" applyProtection="1">
      <alignment vertical="center" wrapText="1"/>
    </xf>
    <xf numFmtId="0" fontId="32" fillId="0" borderId="2" xfId="998" applyFont="1" applyFill="1" applyBorder="1" applyAlignment="1">
      <alignment horizontal="left" vertical="center"/>
    </xf>
    <xf numFmtId="0" fontId="32" fillId="0" borderId="1" xfId="555" applyFont="1" applyFill="1" applyBorder="1" applyAlignment="1">
      <alignment horizontal="left" vertical="center"/>
    </xf>
    <xf numFmtId="203" fontId="32" fillId="0" borderId="1" xfId="25" applyNumberFormat="1" applyFont="1" applyFill="1" applyBorder="1" applyAlignment="1">
      <alignment horizontal="right" vertical="center" wrapText="1"/>
    </xf>
    <xf numFmtId="3" fontId="32" fillId="0" borderId="1" xfId="0" applyNumberFormat="1" applyFont="1" applyFill="1" applyBorder="1" applyAlignment="1" applyProtection="1">
      <alignment horizontal="right" vertical="center"/>
      <protection locked="0"/>
    </xf>
    <xf numFmtId="3" fontId="32" fillId="0" borderId="1" xfId="0" applyNumberFormat="1" applyFont="1" applyFill="1" applyBorder="1" applyAlignment="1" applyProtection="1">
      <alignment horizontal="right" vertical="center"/>
    </xf>
    <xf numFmtId="0" fontId="19" fillId="0" borderId="2" xfId="998" applyFont="1" applyFill="1" applyBorder="1" applyAlignment="1">
      <alignment horizontal="left" vertical="center"/>
    </xf>
    <xf numFmtId="0" fontId="19" fillId="0" borderId="1" xfId="998" applyFont="1" applyFill="1" applyBorder="1" applyAlignment="1">
      <alignment horizontal="left" vertical="center"/>
    </xf>
    <xf numFmtId="203" fontId="19" fillId="0" borderId="1" xfId="25" applyNumberFormat="1" applyFont="1" applyFill="1" applyBorder="1" applyAlignment="1">
      <alignment horizontal="right" vertical="center" wrapText="1"/>
    </xf>
    <xf numFmtId="3" fontId="19" fillId="0" borderId="1" xfId="0" applyNumberFormat="1" applyFont="1" applyFill="1" applyBorder="1" applyAlignment="1" applyProtection="1">
      <alignment horizontal="right" vertical="center"/>
      <protection locked="0"/>
    </xf>
    <xf numFmtId="0" fontId="19" fillId="0" borderId="2" xfId="998" applyFont="1" applyBorder="1" applyAlignment="1">
      <alignment horizontal="left" vertical="center"/>
    </xf>
    <xf numFmtId="0" fontId="19" fillId="4" borderId="1" xfId="998" applyFont="1" applyFill="1" applyBorder="1" applyAlignment="1">
      <alignment horizontal="left" vertical="center"/>
    </xf>
    <xf numFmtId="203" fontId="19" fillId="4" borderId="1" xfId="25" applyNumberFormat="1" applyFont="1" applyFill="1" applyBorder="1" applyAlignment="1">
      <alignment horizontal="right" vertical="center" wrapText="1"/>
    </xf>
    <xf numFmtId="0" fontId="19" fillId="0" borderId="2" xfId="998" applyFont="1" applyFill="1" applyBorder="1">
      <alignment vertical="center"/>
    </xf>
    <xf numFmtId="0" fontId="32" fillId="0" borderId="1" xfId="998" applyFont="1" applyFill="1" applyBorder="1" applyAlignment="1">
      <alignment horizontal="distributed" vertical="center" indent="1"/>
    </xf>
    <xf numFmtId="199" fontId="12" fillId="0" borderId="0" xfId="998" applyNumberFormat="1" applyFill="1" applyProtection="1">
      <alignment vertical="center"/>
    </xf>
    <xf numFmtId="49" fontId="14" fillId="0" borderId="2" xfId="1060" applyNumberFormat="1" applyFont="1" applyFill="1" applyBorder="1" applyAlignment="1" applyProtection="1">
      <alignment horizontal="left" vertical="center"/>
    </xf>
    <xf numFmtId="0" fontId="32" fillId="4" borderId="1" xfId="998" applyFont="1" applyFill="1" applyBorder="1" applyAlignment="1" applyProtection="1">
      <alignment horizontal="left" vertical="center" wrapText="1"/>
    </xf>
    <xf numFmtId="49" fontId="15" fillId="0" borderId="2" xfId="1060" applyNumberFormat="1" applyFont="1" applyBorder="1" applyAlignment="1" applyProtection="1">
      <alignment horizontal="left" vertical="center"/>
    </xf>
    <xf numFmtId="3" fontId="19" fillId="4" borderId="1" xfId="0" applyNumberFormat="1" applyFont="1" applyFill="1" applyBorder="1" applyAlignment="1" applyProtection="1">
      <alignment horizontal="right" vertical="center"/>
    </xf>
    <xf numFmtId="3" fontId="19" fillId="4" borderId="1" xfId="0" applyNumberFormat="1" applyFont="1" applyFill="1" applyBorder="1" applyAlignment="1" applyProtection="1">
      <alignment horizontal="right" vertical="center"/>
      <protection locked="0"/>
    </xf>
    <xf numFmtId="49" fontId="15" fillId="0" borderId="2" xfId="1060" applyNumberFormat="1" applyFont="1" applyFill="1" applyBorder="1" applyAlignment="1" applyProtection="1">
      <alignment horizontal="left" vertical="center"/>
    </xf>
    <xf numFmtId="3" fontId="19" fillId="0" borderId="1" xfId="0" applyNumberFormat="1" applyFont="1" applyFill="1" applyBorder="1" applyAlignment="1" applyProtection="1">
      <alignment horizontal="right" vertical="center"/>
    </xf>
    <xf numFmtId="0" fontId="12" fillId="0" borderId="2" xfId="998" applyFill="1" applyBorder="1" applyAlignment="1" applyProtection="1">
      <alignment horizontal="left" vertical="center"/>
    </xf>
    <xf numFmtId="3" fontId="12" fillId="0" borderId="0" xfId="998" applyNumberFormat="1" applyFill="1" applyProtection="1">
      <alignment vertical="center"/>
    </xf>
    <xf numFmtId="0" fontId="50" fillId="0" borderId="0" xfId="1070" applyFont="1" applyFill="1" applyAlignment="1">
      <alignment vertical="center" wrapText="1"/>
    </xf>
    <xf numFmtId="0" fontId="37" fillId="0" borderId="0" xfId="555" applyFont="1" applyFill="1">
      <alignment vertical="center"/>
    </xf>
    <xf numFmtId="0" fontId="32" fillId="0" borderId="2" xfId="998" applyFont="1" applyFill="1" applyBorder="1" applyAlignment="1" applyProtection="1">
      <alignment horizontal="left" vertical="center"/>
    </xf>
    <xf numFmtId="0" fontId="32" fillId="0" borderId="1" xfId="555" applyFont="1" applyFill="1" applyBorder="1" applyAlignment="1" applyProtection="1">
      <alignment horizontal="left" vertical="center"/>
    </xf>
    <xf numFmtId="0" fontId="32" fillId="4" borderId="1" xfId="555" applyFont="1" applyFill="1" applyBorder="1" applyAlignment="1" applyProtection="1">
      <alignment horizontal="left" vertical="center"/>
    </xf>
    <xf numFmtId="0" fontId="19" fillId="0" borderId="2" xfId="998" applyFont="1" applyFill="1" applyBorder="1" applyAlignment="1" applyProtection="1">
      <alignment horizontal="left" vertical="center"/>
    </xf>
    <xf numFmtId="0" fontId="19" fillId="0" borderId="1" xfId="998" applyFont="1" applyFill="1" applyBorder="1" applyAlignment="1" applyProtection="1">
      <alignment horizontal="left" vertical="center"/>
    </xf>
    <xf numFmtId="0" fontId="19" fillId="4" borderId="1" xfId="998" applyFont="1" applyFill="1" applyBorder="1" applyAlignment="1" applyProtection="1">
      <alignment horizontal="left" vertical="center"/>
    </xf>
    <xf numFmtId="3" fontId="12" fillId="0" borderId="0" xfId="998" applyNumberFormat="1">
      <alignment vertical="center"/>
    </xf>
    <xf numFmtId="0" fontId="1" fillId="0" borderId="0" xfId="0" applyFont="1" applyFill="1" applyBorder="1" applyAlignment="1"/>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8" xfId="0" applyFont="1" applyFill="1" applyBorder="1" applyAlignment="1">
      <alignment horizontal="center" vertical="center"/>
    </xf>
    <xf numFmtId="0" fontId="15" fillId="0" borderId="0" xfId="0" applyFont="1" applyAlignment="1">
      <alignment horizontal="right"/>
    </xf>
    <xf numFmtId="0" fontId="32" fillId="0" borderId="3" xfId="1073" applyFont="1" applyBorder="1" applyAlignment="1">
      <alignment horizontal="center" vertical="center"/>
    </xf>
    <xf numFmtId="0" fontId="32" fillId="0" borderId="2" xfId="1073" applyFont="1" applyBorder="1" applyAlignment="1">
      <alignment horizontal="center" vertical="center"/>
    </xf>
    <xf numFmtId="0" fontId="32" fillId="0" borderId="9" xfId="1073" applyFont="1" applyBorder="1" applyAlignment="1">
      <alignment horizontal="center" vertical="center"/>
    </xf>
    <xf numFmtId="0" fontId="32" fillId="0" borderId="5" xfId="1073" applyFont="1" applyBorder="1" applyAlignment="1">
      <alignment horizontal="center" vertical="center"/>
    </xf>
    <xf numFmtId="49" fontId="32" fillId="0" borderId="1" xfId="920" applyNumberFormat="1" applyFont="1" applyFill="1" applyBorder="1" applyAlignment="1" applyProtection="1">
      <alignment horizontal="center" vertical="center"/>
    </xf>
    <xf numFmtId="0" fontId="53" fillId="0" borderId="1" xfId="0" applyFont="1" applyFill="1" applyBorder="1" applyAlignment="1">
      <alignment horizontal="center"/>
    </xf>
    <xf numFmtId="10" fontId="53" fillId="0" borderId="1" xfId="0" applyNumberFormat="1" applyFont="1" applyFill="1" applyBorder="1" applyAlignment="1">
      <alignment horizontal="center"/>
    </xf>
    <xf numFmtId="0" fontId="54" fillId="0" borderId="0" xfId="0" applyFont="1" applyFill="1" applyBorder="1" applyAlignment="1">
      <alignment horizontal="left" vertical="top" wrapText="1"/>
    </xf>
    <xf numFmtId="0" fontId="15" fillId="0" borderId="0" xfId="658" applyFont="1" applyBorder="1" applyAlignment="1">
      <alignment horizontal="left" vertical="center" wrapText="1"/>
    </xf>
    <xf numFmtId="0" fontId="55" fillId="0" borderId="0" xfId="1009" applyFont="1" applyAlignment="1"/>
    <xf numFmtId="0" fontId="15" fillId="0" borderId="0" xfId="0" applyFont="1" applyAlignment="1">
      <alignment horizontal="right" vertical="center"/>
    </xf>
    <xf numFmtId="0" fontId="32" fillId="0" borderId="1" xfId="1073" applyFont="1" applyBorder="1" applyAlignment="1">
      <alignment horizontal="center" vertical="center" wrapText="1"/>
    </xf>
    <xf numFmtId="0" fontId="32" fillId="0" borderId="1" xfId="0" applyFont="1" applyBorder="1" applyAlignment="1">
      <alignment horizontal="left" vertical="center"/>
    </xf>
    <xf numFmtId="200" fontId="32" fillId="0" borderId="1" xfId="25" applyNumberFormat="1" applyFont="1" applyBorder="1" applyAlignment="1">
      <alignment horizontal="right" vertical="center" wrapText="1"/>
    </xf>
    <xf numFmtId="0" fontId="15" fillId="0" borderId="1" xfId="0" applyFont="1" applyBorder="1" applyAlignment="1">
      <alignment horizontal="left" vertical="center"/>
    </xf>
    <xf numFmtId="200" fontId="15" fillId="0" borderId="1" xfId="0" applyNumberFormat="1" applyFont="1" applyBorder="1" applyAlignment="1">
      <alignment horizontal="right" vertical="center" wrapText="1"/>
    </xf>
    <xf numFmtId="0" fontId="12" fillId="0" borderId="0" xfId="998" applyFont="1" applyFill="1">
      <alignment vertical="center"/>
    </xf>
    <xf numFmtId="0" fontId="12" fillId="0" borderId="0" xfId="998" applyFont="1">
      <alignment vertical="center"/>
    </xf>
    <xf numFmtId="199" fontId="12" fillId="0" borderId="0" xfId="998" applyNumberFormat="1" applyFont="1">
      <alignment vertical="center"/>
    </xf>
    <xf numFmtId="200" fontId="12" fillId="0" borderId="0" xfId="998" applyNumberFormat="1">
      <alignment vertical="center"/>
    </xf>
    <xf numFmtId="0" fontId="46" fillId="0" borderId="0" xfId="904" applyFont="1" applyAlignment="1">
      <alignment horizontal="center" vertical="center"/>
    </xf>
    <xf numFmtId="0" fontId="0" fillId="0" borderId="0" xfId="904" applyFont="1" applyAlignment="1">
      <alignment horizontal="right"/>
    </xf>
    <xf numFmtId="199" fontId="32" fillId="0" borderId="10" xfId="998" applyNumberFormat="1" applyFont="1" applyBorder="1" applyAlignment="1">
      <alignment horizontal="center" vertical="center" wrapText="1"/>
    </xf>
    <xf numFmtId="0" fontId="14" fillId="0" borderId="1" xfId="0" applyFont="1" applyFill="1" applyBorder="1" applyAlignment="1">
      <alignment horizontal="left" vertical="center" wrapText="1"/>
    </xf>
    <xf numFmtId="200" fontId="14" fillId="0" borderId="9" xfId="0" applyNumberFormat="1" applyFont="1" applyFill="1" applyBorder="1" applyAlignment="1">
      <alignment vertical="center" wrapText="1"/>
    </xf>
    <xf numFmtId="200" fontId="14" fillId="0" borderId="1" xfId="0" applyNumberFormat="1" applyFont="1" applyFill="1" applyBorder="1" applyAlignment="1">
      <alignment vertical="center" wrapText="1"/>
    </xf>
    <xf numFmtId="0" fontId="56" fillId="0" borderId="1" xfId="1013" applyFont="1" applyFill="1" applyBorder="1" applyAlignment="1">
      <alignment horizontal="left" vertical="center" wrapText="1"/>
    </xf>
    <xf numFmtId="200" fontId="15" fillId="0" borderId="9" xfId="0" applyNumberFormat="1" applyFont="1" applyFill="1" applyBorder="1" applyAlignment="1">
      <alignment vertical="center" wrapText="1"/>
    </xf>
    <xf numFmtId="200" fontId="15" fillId="0" borderId="1" xfId="0" applyNumberFormat="1" applyFont="1" applyFill="1" applyBorder="1" applyAlignment="1">
      <alignment vertical="center" wrapText="1"/>
    </xf>
    <xf numFmtId="178" fontId="47" fillId="0" borderId="1" xfId="0" applyNumberFormat="1" applyFont="1" applyFill="1" applyBorder="1" applyAlignment="1">
      <alignment horizontal="center" vertical="center" wrapText="1"/>
    </xf>
    <xf numFmtId="0" fontId="13" fillId="2" borderId="0" xfId="904" applyFont="1" applyFill="1" applyBorder="1" applyAlignment="1">
      <alignment horizontal="center" vertical="center" wrapText="1"/>
    </xf>
    <xf numFmtId="0" fontId="15" fillId="0" borderId="0" xfId="904" applyFont="1" applyBorder="1" applyAlignment="1">
      <alignment horizontal="left" vertical="center"/>
    </xf>
    <xf numFmtId="0" fontId="15" fillId="0" borderId="0" xfId="904" applyFont="1" applyBorder="1" applyAlignment="1">
      <alignment horizontal="right" vertical="center"/>
    </xf>
    <xf numFmtId="0" fontId="32" fillId="0" borderId="1" xfId="0" applyFont="1" applyBorder="1" applyAlignment="1">
      <alignment horizontal="center" vertical="center" wrapText="1"/>
    </xf>
    <xf numFmtId="184" fontId="14" fillId="0" borderId="1" xfId="651" applyNumberFormat="1" applyFont="1" applyFill="1" applyBorder="1" applyAlignment="1">
      <alignment horizontal="left" vertical="center"/>
    </xf>
    <xf numFmtId="200" fontId="14" fillId="0" borderId="1" xfId="651" applyNumberFormat="1" applyFont="1" applyFill="1" applyBorder="1" applyAlignment="1">
      <alignment horizontal="right" vertical="center" wrapText="1"/>
    </xf>
    <xf numFmtId="184" fontId="15" fillId="0" borderId="1" xfId="651" applyNumberFormat="1" applyFont="1" applyFill="1" applyBorder="1" applyAlignment="1">
      <alignment horizontal="left" vertical="center"/>
    </xf>
    <xf numFmtId="200" fontId="15" fillId="0" borderId="1" xfId="651" applyNumberFormat="1" applyFont="1" applyFill="1" applyBorder="1" applyAlignment="1">
      <alignment horizontal="right" vertical="center" wrapText="1"/>
    </xf>
    <xf numFmtId="0" fontId="14" fillId="0" borderId="1" xfId="651" applyFont="1" applyFill="1" applyBorder="1" applyAlignment="1">
      <alignment horizontal="center" vertical="center"/>
    </xf>
    <xf numFmtId="0" fontId="31" fillId="0" borderId="0" xfId="998" applyFont="1">
      <alignment vertical="center"/>
    </xf>
    <xf numFmtId="10" fontId="12" fillId="0" borderId="0" xfId="998" applyNumberFormat="1">
      <alignment vertical="center"/>
    </xf>
    <xf numFmtId="0" fontId="2" fillId="4" borderId="0" xfId="998" applyFont="1" applyFill="1" applyAlignment="1">
      <alignment horizontal="center" vertical="center"/>
    </xf>
    <xf numFmtId="10" fontId="2" fillId="4" borderId="0" xfId="998" applyNumberFormat="1" applyFont="1" applyFill="1" applyAlignment="1">
      <alignment horizontal="center" vertical="center"/>
    </xf>
    <xf numFmtId="0" fontId="37" fillId="4" borderId="0" xfId="998" applyFont="1" applyFill="1">
      <alignment vertical="center"/>
    </xf>
    <xf numFmtId="0" fontId="15" fillId="0" borderId="0" xfId="998" applyFont="1">
      <alignment vertical="center"/>
    </xf>
    <xf numFmtId="0" fontId="49" fillId="4" borderId="0" xfId="998" applyFont="1" applyFill="1">
      <alignment vertical="center"/>
    </xf>
    <xf numFmtId="199" fontId="19" fillId="4" borderId="0" xfId="998" applyNumberFormat="1" applyFont="1" applyFill="1" applyBorder="1" applyAlignment="1">
      <alignment horizontal="right" vertical="center"/>
    </xf>
    <xf numFmtId="10" fontId="19" fillId="4" borderId="0" xfId="998" applyNumberFormat="1" applyFont="1" applyFill="1" applyBorder="1" applyAlignment="1">
      <alignment horizontal="right" vertical="center"/>
    </xf>
    <xf numFmtId="199" fontId="32" fillId="4" borderId="1" xfId="998" applyNumberFormat="1" applyFont="1" applyFill="1" applyBorder="1" applyAlignment="1">
      <alignment horizontal="center" vertical="center" wrapText="1"/>
    </xf>
    <xf numFmtId="0" fontId="32" fillId="4" borderId="1" xfId="998" applyFont="1" applyFill="1" applyBorder="1" applyAlignment="1">
      <alignment horizontal="distributed" vertical="center" wrapText="1" indent="3"/>
    </xf>
    <xf numFmtId="10" fontId="32" fillId="4" borderId="1" xfId="998" applyNumberFormat="1" applyFont="1" applyFill="1" applyBorder="1" applyAlignment="1">
      <alignment horizontal="center" vertical="center" wrapText="1"/>
    </xf>
    <xf numFmtId="200" fontId="12" fillId="4" borderId="0" xfId="648" applyNumberFormat="1" applyFont="1" applyFill="1" applyAlignment="1">
      <alignment horizontal="center" vertical="center" wrapText="1"/>
    </xf>
    <xf numFmtId="0" fontId="14" fillId="2" borderId="1" xfId="0" applyFont="1" applyFill="1" applyBorder="1" applyAlignment="1" applyProtection="1">
      <alignment horizontal="left" vertical="center"/>
    </xf>
    <xf numFmtId="10" fontId="19" fillId="0" borderId="1" xfId="34" applyNumberFormat="1" applyFont="1" applyFill="1" applyBorder="1" applyAlignment="1" applyProtection="1">
      <alignment horizontal="right" vertical="center" wrapText="1" shrinkToFit="1"/>
      <protection locked="0"/>
    </xf>
    <xf numFmtId="0" fontId="15" fillId="2" borderId="1" xfId="0" applyFont="1" applyFill="1" applyBorder="1" applyAlignment="1" applyProtection="1">
      <alignment horizontal="left" vertical="center"/>
    </xf>
    <xf numFmtId="0" fontId="19" fillId="2" borderId="1" xfId="0" applyFont="1" applyFill="1" applyBorder="1" applyAlignment="1" applyProtection="1">
      <alignment horizontal="left" vertical="center"/>
      <protection locked="0"/>
    </xf>
    <xf numFmtId="0" fontId="15" fillId="2" borderId="1" xfId="0" applyFont="1" applyFill="1" applyBorder="1" applyAlignment="1" applyProtection="1">
      <alignment horizontal="left" vertical="center"/>
      <protection locked="0"/>
    </xf>
    <xf numFmtId="0" fontId="32" fillId="0" borderId="1" xfId="0" applyFont="1" applyFill="1" applyBorder="1" applyAlignment="1">
      <alignment horizontal="left" vertical="center"/>
    </xf>
    <xf numFmtId="49" fontId="32" fillId="4" borderId="1" xfId="0" applyNumberFormat="1" applyFont="1" applyFill="1" applyBorder="1" applyAlignment="1">
      <alignment vertical="center" wrapText="1"/>
    </xf>
    <xf numFmtId="200" fontId="32" fillId="4" borderId="1" xfId="25" applyNumberFormat="1" applyFont="1" applyFill="1" applyBorder="1" applyAlignment="1" applyProtection="1">
      <alignment horizontal="right" vertical="center" wrapText="1"/>
      <protection locked="0"/>
    </xf>
    <xf numFmtId="0" fontId="57" fillId="2" borderId="1" xfId="0" applyFont="1" applyFill="1" applyBorder="1" applyAlignment="1" applyProtection="1">
      <alignment horizontal="left" vertical="center"/>
    </xf>
    <xf numFmtId="49" fontId="15" fillId="2" borderId="1" xfId="0" applyNumberFormat="1" applyFont="1" applyFill="1" applyBorder="1" applyAlignment="1" applyProtection="1">
      <alignment vertical="center" wrapText="1"/>
    </xf>
    <xf numFmtId="49" fontId="14" fillId="2" borderId="1" xfId="0" applyNumberFormat="1" applyFont="1" applyFill="1" applyBorder="1" applyAlignment="1" applyProtection="1">
      <alignment vertical="center" wrapText="1"/>
    </xf>
    <xf numFmtId="49" fontId="32" fillId="0" borderId="1" xfId="0" applyNumberFormat="1" applyFont="1" applyBorder="1" applyAlignment="1">
      <alignment vertical="center" wrapText="1"/>
    </xf>
    <xf numFmtId="49" fontId="15" fillId="2" borderId="1" xfId="0" applyNumberFormat="1" applyFont="1" applyFill="1" applyBorder="1" applyAlignment="1" applyProtection="1">
      <alignment horizontal="left" vertical="center"/>
    </xf>
    <xf numFmtId="49" fontId="15" fillId="2" borderId="1" xfId="0" applyNumberFormat="1" applyFont="1" applyFill="1" applyBorder="1" applyAlignment="1" applyProtection="1">
      <alignment horizontal="left" vertical="center" wrapText="1"/>
      <protection locked="0"/>
    </xf>
    <xf numFmtId="200" fontId="32" fillId="0" borderId="1" xfId="25" applyNumberFormat="1" applyFont="1" applyFill="1" applyBorder="1" applyAlignment="1" applyProtection="1">
      <alignment horizontal="right" vertical="center" wrapText="1"/>
      <protection locked="0"/>
    </xf>
    <xf numFmtId="49" fontId="15" fillId="2" borderId="1" xfId="0" applyNumberFormat="1" applyFont="1" applyFill="1" applyBorder="1" applyAlignment="1" applyProtection="1">
      <alignment horizontal="left" vertical="center"/>
      <protection locked="0"/>
    </xf>
    <xf numFmtId="200" fontId="32" fillId="4" borderId="1" xfId="25" applyNumberFormat="1" applyFont="1" applyFill="1" applyBorder="1" applyAlignment="1" applyProtection="1">
      <alignment horizontal="right" vertical="center" wrapText="1" shrinkToFit="1"/>
      <protection locked="0"/>
    </xf>
    <xf numFmtId="49" fontId="14" fillId="2" borderId="1" xfId="0" applyNumberFormat="1" applyFont="1" applyFill="1" applyBorder="1" applyAlignment="1" applyProtection="1">
      <alignment horizontal="left" vertical="center" wrapText="1"/>
      <protection locked="0"/>
    </xf>
    <xf numFmtId="49" fontId="19" fillId="2" borderId="1" xfId="0" applyNumberFormat="1" applyFont="1" applyFill="1" applyBorder="1" applyAlignment="1" applyProtection="1">
      <alignment horizontal="left" vertical="center" wrapText="1"/>
      <protection locked="0"/>
    </xf>
    <xf numFmtId="200" fontId="32" fillId="0" borderId="1" xfId="25" applyNumberFormat="1" applyFont="1" applyFill="1" applyBorder="1" applyAlignment="1" applyProtection="1">
      <alignment vertical="center" wrapText="1"/>
      <protection locked="0"/>
    </xf>
    <xf numFmtId="0" fontId="19" fillId="0" borderId="1" xfId="0" applyFont="1" applyFill="1" applyBorder="1" applyAlignment="1">
      <alignment horizontal="left" vertical="center"/>
    </xf>
    <xf numFmtId="49" fontId="32" fillId="4" borderId="1" xfId="132" applyNumberFormat="1" applyFont="1" applyFill="1" applyBorder="1" applyAlignment="1" applyProtection="1">
      <alignment horizontal="left" vertical="center"/>
    </xf>
    <xf numFmtId="0" fontId="32" fillId="4" borderId="1" xfId="998" applyFont="1" applyFill="1" applyBorder="1" applyAlignment="1">
      <alignment horizontal="center" vertical="center" wrapText="1"/>
    </xf>
    <xf numFmtId="0" fontId="39" fillId="0" borderId="0" xfId="998" applyFont="1">
      <alignment vertical="center"/>
    </xf>
    <xf numFmtId="0" fontId="32" fillId="0" borderId="0" xfId="998" applyFont="1" applyFill="1" applyAlignment="1">
      <alignment horizontal="center" vertical="center" wrapText="1"/>
    </xf>
    <xf numFmtId="0" fontId="12" fillId="4" borderId="0" xfId="555" applyFill="1">
      <alignment vertical="center"/>
    </xf>
    <xf numFmtId="0" fontId="12" fillId="0" borderId="0" xfId="555" applyFill="1">
      <alignment vertical="center"/>
    </xf>
    <xf numFmtId="0" fontId="19" fillId="0" borderId="0" xfId="998" applyFont="1" applyFill="1" applyAlignment="1">
      <alignment horizontal="left" vertical="center"/>
    </xf>
    <xf numFmtId="199" fontId="19" fillId="0" borderId="0" xfId="998" applyNumberFormat="1" applyFont="1" applyFill="1" applyBorder="1" applyAlignment="1">
      <alignment horizontal="right" vertical="center"/>
    </xf>
    <xf numFmtId="199" fontId="32" fillId="0" borderId="2" xfId="998" applyNumberFormat="1" applyFont="1" applyFill="1" applyBorder="1" applyAlignment="1">
      <alignment vertical="center" wrapText="1"/>
    </xf>
    <xf numFmtId="0" fontId="32" fillId="0" borderId="2" xfId="998" applyNumberFormat="1" applyFont="1" applyFill="1" applyBorder="1" applyAlignment="1">
      <alignment horizontal="left" vertical="center"/>
    </xf>
    <xf numFmtId="0" fontId="32" fillId="0" borderId="1" xfId="998" applyNumberFormat="1" applyFont="1" applyFill="1" applyBorder="1" applyAlignment="1">
      <alignment vertical="center" wrapText="1"/>
    </xf>
    <xf numFmtId="0" fontId="19" fillId="0" borderId="1" xfId="998" applyFont="1" applyFill="1" applyBorder="1" applyAlignment="1">
      <alignment horizontal="left" vertical="center" wrapText="1"/>
    </xf>
    <xf numFmtId="0" fontId="19" fillId="4" borderId="2" xfId="998" applyFont="1" applyFill="1" applyBorder="1" applyAlignment="1">
      <alignment horizontal="left" vertical="center"/>
    </xf>
    <xf numFmtId="0" fontId="19" fillId="4" borderId="1" xfId="998" applyFont="1" applyFill="1" applyBorder="1" applyAlignment="1">
      <alignment horizontal="left" vertical="center" wrapText="1"/>
    </xf>
    <xf numFmtId="0" fontId="19" fillId="0" borderId="2" xfId="998" applyFont="1" applyFill="1" applyBorder="1" applyAlignment="1">
      <alignment horizontal="left" vertical="top" wrapText="1"/>
    </xf>
    <xf numFmtId="0" fontId="19" fillId="0" borderId="1" xfId="998" applyNumberFormat="1" applyFont="1" applyFill="1" applyBorder="1" applyAlignment="1">
      <alignment vertical="center" wrapText="1"/>
    </xf>
    <xf numFmtId="0" fontId="32" fillId="0" borderId="2" xfId="998" applyFont="1" applyFill="1" applyBorder="1" applyAlignment="1">
      <alignment horizontal="distributed" vertical="center"/>
    </xf>
    <xf numFmtId="49" fontId="32" fillId="0" borderId="1" xfId="0" applyNumberFormat="1" applyFont="1" applyFill="1" applyBorder="1" applyAlignment="1" applyProtection="1">
      <alignment horizontal="distributed" vertical="center" wrapText="1"/>
    </xf>
    <xf numFmtId="0" fontId="32" fillId="0" borderId="1" xfId="998" applyFont="1" applyFill="1" applyBorder="1" applyAlignment="1">
      <alignment horizontal="left" vertical="center" wrapText="1"/>
    </xf>
    <xf numFmtId="0" fontId="32" fillId="0" borderId="2" xfId="998" applyNumberFormat="1" applyFont="1" applyFill="1" applyBorder="1" applyAlignment="1" applyProtection="1">
      <alignment horizontal="left" vertical="center"/>
    </xf>
    <xf numFmtId="0" fontId="32" fillId="0" borderId="1" xfId="998" applyNumberFormat="1" applyFont="1" applyFill="1" applyBorder="1" applyAlignment="1" applyProtection="1">
      <alignment vertical="center" wrapText="1"/>
    </xf>
    <xf numFmtId="0" fontId="19" fillId="4" borderId="2" xfId="555" applyFont="1" applyFill="1" applyBorder="1" applyAlignment="1" applyProtection="1">
      <alignment horizontal="left" vertical="center"/>
    </xf>
    <xf numFmtId="0" fontId="19" fillId="4" borderId="1" xfId="555" applyFont="1" applyFill="1" applyBorder="1" applyAlignment="1" applyProtection="1">
      <alignment horizontal="left" vertical="center" wrapText="1"/>
    </xf>
    <xf numFmtId="0" fontId="44" fillId="0" borderId="2" xfId="998" applyFont="1" applyFill="1" applyBorder="1" applyAlignment="1">
      <alignment horizontal="distributed" vertical="center"/>
    </xf>
    <xf numFmtId="0" fontId="32" fillId="0" borderId="1" xfId="998" applyFont="1" applyFill="1" applyBorder="1" applyAlignment="1">
      <alignment horizontal="distributed" vertical="center" wrapText="1" indent="2"/>
    </xf>
    <xf numFmtId="200" fontId="12" fillId="0" borderId="0" xfId="998" applyNumberFormat="1" applyFill="1">
      <alignment vertical="center"/>
    </xf>
    <xf numFmtId="0" fontId="0" fillId="0" borderId="0" xfId="998" applyFont="1" applyFill="1">
      <alignment vertical="center"/>
    </xf>
    <xf numFmtId="199" fontId="32" fillId="0" borderId="11" xfId="998" applyNumberFormat="1" applyFont="1" applyFill="1" applyBorder="1" applyAlignment="1">
      <alignment horizontal="center" vertical="center" wrapText="1"/>
    </xf>
    <xf numFmtId="0" fontId="32" fillId="0" borderId="1" xfId="998" applyFont="1" applyFill="1" applyBorder="1" applyAlignment="1">
      <alignment horizontal="center" vertical="center" wrapText="1"/>
    </xf>
    <xf numFmtId="200" fontId="19" fillId="0" borderId="1" xfId="313" applyNumberFormat="1" applyFont="1" applyFill="1" applyBorder="1" applyAlignment="1" applyProtection="1">
      <alignment vertical="center" wrapText="1"/>
    </xf>
    <xf numFmtId="200" fontId="19" fillId="0" borderId="1" xfId="25" applyNumberFormat="1" applyFont="1" applyFill="1" applyBorder="1" applyAlignment="1" applyProtection="1">
      <alignment horizontal="right" vertical="center" wrapText="1"/>
      <protection locked="0"/>
    </xf>
    <xf numFmtId="201" fontId="19" fillId="0" borderId="1" xfId="34" applyNumberFormat="1" applyFont="1" applyFill="1" applyBorder="1" applyAlignment="1" applyProtection="1">
      <alignment vertical="center" wrapText="1"/>
      <protection locked="0"/>
    </xf>
    <xf numFmtId="49" fontId="19" fillId="0" borderId="1" xfId="313" applyNumberFormat="1" applyFont="1" applyFill="1" applyBorder="1" applyAlignment="1" applyProtection="1">
      <alignment horizontal="left" vertical="center" wrapText="1"/>
    </xf>
    <xf numFmtId="0" fontId="32" fillId="0" borderId="1" xfId="998" applyFont="1" applyFill="1" applyBorder="1" applyAlignment="1">
      <alignment vertical="center" wrapText="1"/>
    </xf>
    <xf numFmtId="0" fontId="19" fillId="0" borderId="2" xfId="998" applyNumberFormat="1" applyFont="1" applyFill="1" applyBorder="1" applyAlignment="1">
      <alignment horizontal="left" vertical="center"/>
    </xf>
    <xf numFmtId="0" fontId="19" fillId="0" borderId="1" xfId="998" applyNumberFormat="1" applyFont="1" applyFill="1" applyBorder="1" applyAlignment="1">
      <alignment horizontal="left" vertical="center" wrapText="1"/>
    </xf>
    <xf numFmtId="201" fontId="19" fillId="0" borderId="1" xfId="460" applyNumberFormat="1" applyFont="1" applyFill="1" applyBorder="1" applyAlignment="1" applyProtection="1">
      <alignment vertical="center" wrapText="1"/>
      <protection locked="0"/>
    </xf>
    <xf numFmtId="0" fontId="19" fillId="0" borderId="2" xfId="555" applyFont="1" applyFill="1" applyBorder="1" applyAlignment="1">
      <alignment horizontal="left" vertical="center"/>
    </xf>
    <xf numFmtId="0" fontId="32" fillId="0" borderId="1" xfId="998" applyNumberFormat="1" applyFont="1" applyFill="1" applyBorder="1" applyAlignment="1">
      <alignment horizontal="left" vertical="center" wrapText="1"/>
    </xf>
    <xf numFmtId="0" fontId="58" fillId="0" borderId="0" xfId="998" applyFont="1" applyFill="1">
      <alignment vertical="center"/>
    </xf>
    <xf numFmtId="3" fontId="12" fillId="0" borderId="0" xfId="998" applyNumberFormat="1" applyFill="1">
      <alignment vertical="center"/>
    </xf>
    <xf numFmtId="0" fontId="32" fillId="4" borderId="0" xfId="998" applyFont="1" applyFill="1" applyAlignment="1" applyProtection="1">
      <alignment horizontal="center" vertical="center" wrapText="1"/>
    </xf>
    <xf numFmtId="0" fontId="19" fillId="4" borderId="0" xfId="998" applyFont="1" applyFill="1" applyProtection="1">
      <alignment vertical="center"/>
    </xf>
    <xf numFmtId="0" fontId="12" fillId="4" borderId="0" xfId="555" applyFill="1" applyProtection="1">
      <alignment vertical="center"/>
    </xf>
    <xf numFmtId="199" fontId="12" fillId="4" borderId="0" xfId="998" applyNumberFormat="1" applyFill="1" applyProtection="1">
      <alignment vertical="center"/>
    </xf>
    <xf numFmtId="0" fontId="0" fillId="0" borderId="0" xfId="0" applyAlignment="1" applyProtection="1"/>
    <xf numFmtId="0" fontId="0" fillId="0" borderId="0" xfId="0" applyFill="1" applyAlignment="1" applyProtection="1"/>
    <xf numFmtId="0" fontId="19" fillId="0" borderId="0" xfId="998" applyFont="1" applyFill="1" applyAlignment="1" applyProtection="1">
      <alignment horizontal="left" vertical="center"/>
    </xf>
    <xf numFmtId="0" fontId="49" fillId="0" borderId="0" xfId="998" applyFont="1" applyFill="1" applyProtection="1">
      <alignment vertical="center"/>
    </xf>
    <xf numFmtId="0" fontId="32" fillId="0" borderId="1" xfId="998" applyFont="1" applyFill="1" applyBorder="1" applyAlignment="1" applyProtection="1">
      <alignment horizontal="center" vertical="center" wrapText="1"/>
    </xf>
    <xf numFmtId="199" fontId="32" fillId="0" borderId="0" xfId="998" applyNumberFormat="1" applyFont="1" applyFill="1" applyAlignment="1" applyProtection="1">
      <alignment horizontal="center" vertical="center" wrapText="1"/>
    </xf>
    <xf numFmtId="0" fontId="37" fillId="0" borderId="0" xfId="555" applyFont="1" applyFill="1" applyAlignment="1" applyProtection="1">
      <alignment horizontal="center" vertical="center"/>
    </xf>
    <xf numFmtId="0" fontId="19" fillId="0" borderId="2" xfId="998" applyFont="1" applyFill="1" applyBorder="1" applyAlignment="1" applyProtection="1">
      <alignment horizontal="left" vertical="top" wrapText="1"/>
    </xf>
    <xf numFmtId="0" fontId="19" fillId="0" borderId="1" xfId="998" applyNumberFormat="1" applyFont="1" applyFill="1" applyBorder="1" applyAlignment="1" applyProtection="1">
      <alignment vertical="center" wrapText="1"/>
    </xf>
    <xf numFmtId="0" fontId="32" fillId="0" borderId="2" xfId="998" applyFont="1" applyFill="1" applyBorder="1" applyAlignment="1" applyProtection="1">
      <alignment horizontal="distributed" vertical="center"/>
    </xf>
    <xf numFmtId="0" fontId="19" fillId="0" borderId="2" xfId="555" applyFont="1" applyFill="1" applyBorder="1" applyAlignment="1" applyProtection="1">
      <alignment horizontal="left" vertical="center"/>
    </xf>
    <xf numFmtId="0" fontId="44" fillId="0" borderId="2" xfId="998" applyFont="1" applyFill="1" applyBorder="1" applyAlignment="1" applyProtection="1">
      <alignment horizontal="distributed" vertical="center"/>
    </xf>
    <xf numFmtId="0" fontId="32" fillId="0" borderId="1" xfId="998" applyNumberFormat="1" applyFont="1" applyFill="1" applyBorder="1" applyAlignment="1" applyProtection="1">
      <alignment horizontal="distributed" vertical="center"/>
    </xf>
    <xf numFmtId="3" fontId="12" fillId="4" borderId="0" xfId="998" applyNumberFormat="1" applyFill="1" applyProtection="1">
      <alignment vertical="center"/>
    </xf>
    <xf numFmtId="0" fontId="19" fillId="0" borderId="2" xfId="998" applyFont="1" applyFill="1" applyBorder="1" applyAlignment="1" applyProtection="1" quotePrefix="1">
      <alignment horizontal="left" vertical="center"/>
    </xf>
    <xf numFmtId="0" fontId="19" fillId="4" borderId="2" xfId="998" applyFont="1" applyFill="1" applyBorder="1" applyAlignment="1" quotePrefix="1">
      <alignment horizontal="left" vertical="center"/>
    </xf>
  </cellXfs>
  <cellStyles count="1334">
    <cellStyle name="常规" xfId="0" builtinId="0"/>
    <cellStyle name="货币[0]" xfId="1" builtinId="7"/>
    <cellStyle name="链接单元格 5" xfId="2"/>
    <cellStyle name="常规 440" xfId="3"/>
    <cellStyle name="常规 435" xfId="4"/>
    <cellStyle name="20% - 强调文字颜色 3" xfId="5" builtinId="38"/>
    <cellStyle name="输入" xfId="6" builtinId="20"/>
    <cellStyle name="强调文字颜色 2 3 2" xfId="7"/>
    <cellStyle name="汇总 6" xfId="8"/>
    <cellStyle name="Accent5 9" xfId="9"/>
    <cellStyle name="货币" xfId="10" builtinId="4"/>
    <cellStyle name="部门 4" xfId="11"/>
    <cellStyle name="_ET_STYLE_NoName_00__Book1_1 2 2 2" xfId="12"/>
    <cellStyle name="常规 2 2 4" xfId="13"/>
    <cellStyle name="百分比 2 8 2" xfId="14"/>
    <cellStyle name="Accent1 5" xfId="15"/>
    <cellStyle name="好 3 2 2" xfId="16"/>
    <cellStyle name="args.style" xfId="17"/>
    <cellStyle name="千位分隔[0]" xfId="18" builtinId="6"/>
    <cellStyle name="常规 3 4 3" xfId="19"/>
    <cellStyle name="Accent2 - 40%" xfId="20"/>
    <cellStyle name="常规 26 2" xfId="21"/>
    <cellStyle name="40% - 强调文字颜色 3" xfId="22" builtinId="39"/>
    <cellStyle name="差" xfId="23" builtinId="27"/>
    <cellStyle name="常规 7 3" xfId="24"/>
    <cellStyle name="千位分隔" xfId="25" builtinId="3"/>
    <cellStyle name="60% - 强调文字颜色 3" xfId="26" builtinId="40"/>
    <cellStyle name="Accent6 4" xfId="27"/>
    <cellStyle name="超链接" xfId="28" builtinId="8"/>
    <cellStyle name="好_0605石屏县 2 2" xfId="29"/>
    <cellStyle name="Input [yellow] 4" xfId="30"/>
    <cellStyle name="Accent2 - 60%" xfId="31"/>
    <cellStyle name="日期" xfId="32"/>
    <cellStyle name="60% - 强调文字颜色 6 3 2" xfId="33"/>
    <cellStyle name="百分比" xfId="34" builtinId="5"/>
    <cellStyle name="已访问的超链接" xfId="35" builtinId="9"/>
    <cellStyle name="差_Book1 2" xfId="36"/>
    <cellStyle name="Accent4 5" xfId="37"/>
    <cellStyle name="60% - 强调文字颜色 4 2 2 2" xfId="38"/>
    <cellStyle name="好_2007年地州资金往来对账表 3" xfId="39"/>
    <cellStyle name="60% - 强调文字颜色 2 3" xfId="40"/>
    <cellStyle name="注释" xfId="41" builtinId="10"/>
    <cellStyle name="常规 6" xfId="42"/>
    <cellStyle name="_ET_STYLE_NoName_00__Sheet3" xfId="43"/>
    <cellStyle name="60% - 强调文字颜色 2" xfId="44" builtinId="36"/>
    <cellStyle name="Accent6 3" xfId="45"/>
    <cellStyle name="Accent5 - 60% 2 2" xfId="46"/>
    <cellStyle name="标题 4" xfId="47" builtinId="19"/>
    <cellStyle name="Accent3 4 2" xfId="48"/>
    <cellStyle name="百分比 7" xfId="49"/>
    <cellStyle name="解释性文本 2 2" xfId="50"/>
    <cellStyle name="常规 6 5" xfId="51"/>
    <cellStyle name="常规 4 2 2 3" xfId="52"/>
    <cellStyle name="警告文本" xfId="53" builtinId="11"/>
    <cellStyle name="常规 5 2" xfId="54"/>
    <cellStyle name="60% - 强调文字颜色 2 2 2" xfId="55"/>
    <cellStyle name="标题" xfId="56" builtinId="15"/>
    <cellStyle name="标题 1 5 2" xfId="57"/>
    <cellStyle name="Accent1 - 60% 2 2" xfId="58"/>
    <cellStyle name="解释性文本" xfId="59" builtinId="53"/>
    <cellStyle name="标题 1" xfId="60" builtinId="16"/>
    <cellStyle name="百分比 4" xfId="61"/>
    <cellStyle name="标题 2" xfId="62" builtinId="17"/>
    <cellStyle name="百分比 5" xfId="63"/>
    <cellStyle name="常规 5 2 2" xfId="64"/>
    <cellStyle name="差 7" xfId="65"/>
    <cellStyle name="0,0_x000d__x000a_NA_x000d__x000a_" xfId="66"/>
    <cellStyle name="60% - 强调文字颜色 2 2 2 2" xfId="67"/>
    <cellStyle name="Accent4 2 2" xfId="68"/>
    <cellStyle name="60% - 强调文字颜色 1" xfId="69" builtinId="32"/>
    <cellStyle name="Accent6 2" xfId="70"/>
    <cellStyle name="标题 3" xfId="71" builtinId="18"/>
    <cellStyle name="百分比 6" xfId="72"/>
    <cellStyle name="60% - 强调文字颜色 4" xfId="73" builtinId="44"/>
    <cellStyle name="Accent6 5" xfId="74"/>
    <cellStyle name="输出" xfId="75" builtinId="21"/>
    <cellStyle name="计算" xfId="76" builtinId="22"/>
    <cellStyle name="40% - 强调文字颜色 4 2" xfId="77"/>
    <cellStyle name="检查单元格" xfId="78" builtinId="23"/>
    <cellStyle name="20% - 强调文字颜色 6" xfId="79" builtinId="50"/>
    <cellStyle name="常规 443" xfId="80"/>
    <cellStyle name="常规 8 3" xfId="81"/>
    <cellStyle name="常规 2 2 2 5" xfId="82"/>
    <cellStyle name="强调文字颜色 2" xfId="83" builtinId="33"/>
    <cellStyle name="标题 4 5 3" xfId="84"/>
    <cellStyle name="PSHeading 4" xfId="85"/>
    <cellStyle name="链接单元格" xfId="86" builtinId="24"/>
    <cellStyle name="差_0605石屏" xfId="87"/>
    <cellStyle name="汇总" xfId="88" builtinId="25"/>
    <cellStyle name="60% - 强调文字颜色 4 2 3" xfId="89"/>
    <cellStyle name="好" xfId="90" builtinId="26"/>
    <cellStyle name="输出 3 3" xfId="91"/>
    <cellStyle name="适中" xfId="92" builtinId="28"/>
    <cellStyle name="20% - 强调文字颜色 3 3" xfId="93"/>
    <cellStyle name="适中 8" xfId="94"/>
    <cellStyle name="20% - 强调文字颜色 5" xfId="95" builtinId="46"/>
    <cellStyle name="常规 442" xfId="96"/>
    <cellStyle name="常规 8 2" xfId="97"/>
    <cellStyle name="链接单元格 7" xfId="98"/>
    <cellStyle name="常规 2 2 2 4" xfId="99"/>
    <cellStyle name="强调文字颜色 1" xfId="100" builtinId="29"/>
    <cellStyle name="标题 4 5 2" xfId="101"/>
    <cellStyle name="千位分隔 6 2" xfId="102"/>
    <cellStyle name="编号 3 2" xfId="103"/>
    <cellStyle name="20% - 强调文字颜色 1" xfId="104" builtinId="30"/>
    <cellStyle name="常规 428" xfId="105"/>
    <cellStyle name="常规 433" xfId="106"/>
    <cellStyle name="链接单元格 3" xfId="107"/>
    <cellStyle name="40% - 强调文字颜色 1" xfId="108" builtinId="31"/>
    <cellStyle name="标题 5 4" xfId="109"/>
    <cellStyle name="Accent6 - 20% 2 2" xfId="110"/>
    <cellStyle name="汇总 3 3" xfId="111"/>
    <cellStyle name="20% - 强调文字颜色 2" xfId="112" builtinId="34"/>
    <cellStyle name="常规 429" xfId="113"/>
    <cellStyle name="常规 434" xfId="114"/>
    <cellStyle name="链接单元格 4" xfId="115"/>
    <cellStyle name="40% - 强调文字颜色 2" xfId="116" builtinId="35"/>
    <cellStyle name="差_11大理 2 2" xfId="117"/>
    <cellStyle name="强调文字颜色 3" xfId="118" builtinId="37"/>
    <cellStyle name="Accent2 - 40% 2" xfId="119"/>
    <cellStyle name="检查单元格 3 4" xfId="120"/>
    <cellStyle name="PSChar" xfId="121"/>
    <cellStyle name="强调文字颜色 4" xfId="122" builtinId="41"/>
    <cellStyle name="好_2008年地州对账表(国库资金）" xfId="123"/>
    <cellStyle name="Accent2 - 40% 3" xfId="124"/>
    <cellStyle name="20% - 强调文字颜色 4" xfId="125" builtinId="42"/>
    <cellStyle name="常规 436" xfId="126"/>
    <cellStyle name="常规 441" xfId="127"/>
    <cellStyle name="链接单元格 6" xfId="128"/>
    <cellStyle name="40% - 强调文字颜色 4" xfId="129" builtinId="43"/>
    <cellStyle name="强调文字颜色 5" xfId="130" builtinId="45"/>
    <cellStyle name="计算 4" xfId="131"/>
    <cellStyle name="常规_exceltmp1 2" xfId="132"/>
    <cellStyle name="常规 2 5 3 2" xfId="133"/>
    <cellStyle name="60% - 强调文字颜色 5 2 2 2" xfId="134"/>
    <cellStyle name="40% - 强调文字颜色 5" xfId="135" builtinId="47"/>
    <cellStyle name="标题 1 4 2" xfId="136"/>
    <cellStyle name="60% - 强调文字颜色 5" xfId="137" builtinId="48"/>
    <cellStyle name="Accent6 6" xfId="138"/>
    <cellStyle name="强调文字颜色 6" xfId="139" builtinId="49"/>
    <cellStyle name="40% - 强调文字颜色 6" xfId="140" builtinId="51"/>
    <cellStyle name="_弱电系统设备配置报价清单" xfId="141"/>
    <cellStyle name="标题 1 4 3" xfId="142"/>
    <cellStyle name="60% - 强调文字颜色 6" xfId="143" builtinId="52"/>
    <cellStyle name="Accent6 7" xfId="144"/>
    <cellStyle name="_Book1_2 2" xfId="145"/>
    <cellStyle name="Accent2 - 20% 2" xfId="146"/>
    <cellStyle name="常规 3 2 3 2" xfId="147"/>
    <cellStyle name="适中 5 2" xfId="148"/>
    <cellStyle name="常规 2 12 2" xfId="149"/>
    <cellStyle name="Accent2 - 20% 3" xfId="150"/>
    <cellStyle name="适中 5 3" xfId="151"/>
    <cellStyle name="_Book1_2 3" xfId="152"/>
    <cellStyle name="_ET_STYLE_NoName_00__Book1" xfId="153"/>
    <cellStyle name="_ET_STYLE_NoName_00_" xfId="154"/>
    <cellStyle name="_Book1_1" xfId="155"/>
    <cellStyle name="_20100326高清市院遂宁检察院1080P配置清单26日改" xfId="156"/>
    <cellStyle name="Accent2 - 20% 2 2" xfId="157"/>
    <cellStyle name="百分比 2 2 4" xfId="158"/>
    <cellStyle name="_Book1_2 2 2" xfId="159"/>
    <cellStyle name="常规 2 5 4 2" xfId="160"/>
    <cellStyle name="百分比 2 2 5" xfId="161"/>
    <cellStyle name="百分比 2 10 2" xfId="162"/>
    <cellStyle name="_Book1_2 2 3" xfId="163"/>
    <cellStyle name="百分比 2 2 4 2" xfId="164"/>
    <cellStyle name="_Book1_2 2 2 2" xfId="165"/>
    <cellStyle name="_Book1_3 2" xfId="166"/>
    <cellStyle name="超级链接 2 2" xfId="167"/>
    <cellStyle name="常规 2 7 2" xfId="168"/>
    <cellStyle name="_Book1" xfId="169"/>
    <cellStyle name="常规 3 2 3" xfId="170"/>
    <cellStyle name="Accent2 - 20%" xfId="171"/>
    <cellStyle name="适中 5" xfId="172"/>
    <cellStyle name="_Book1_2" xfId="173"/>
    <cellStyle name="常规 2 16" xfId="174"/>
    <cellStyle name="百分比 2 3 4" xfId="175"/>
    <cellStyle name="差_2008年地州对账表(国库资金） 3" xfId="176"/>
    <cellStyle name="_Book1_2 3 2" xfId="177"/>
    <cellStyle name="_Book1_2 4" xfId="178"/>
    <cellStyle name="超级链接 2" xfId="179"/>
    <cellStyle name="Accent1 4 2" xfId="180"/>
    <cellStyle name="_Book1_3" xfId="181"/>
    <cellStyle name="Accent5 - 60% 3" xfId="182"/>
    <cellStyle name="常规 2 3 3 2" xfId="183"/>
    <cellStyle name="_ET_STYLE_NoName_00__Book1_1" xfId="184"/>
    <cellStyle name="常规 2 3 3 2 2" xfId="185"/>
    <cellStyle name="_ET_STYLE_NoName_00__Book1_1 2" xfId="186"/>
    <cellStyle name="_ET_STYLE_NoName_00__Book1_1 2 2" xfId="187"/>
    <cellStyle name="_ET_STYLE_NoName_00__Book1_1 2 3" xfId="188"/>
    <cellStyle name="标题 2 2 2 2" xfId="189"/>
    <cellStyle name="Percent [2]" xfId="190"/>
    <cellStyle name="百分比 2 7 2" xfId="191"/>
    <cellStyle name="_ET_STYLE_NoName_00__Book1_1 3" xfId="192"/>
    <cellStyle name="超级链接" xfId="193"/>
    <cellStyle name="Accent1 4" xfId="194"/>
    <cellStyle name="_ET_STYLE_NoName_00__Book1_1 3 2" xfId="195"/>
    <cellStyle name="_ET_STYLE_NoName_00__Book1_1 4" xfId="196"/>
    <cellStyle name="Accent5 4" xfId="197"/>
    <cellStyle name="_关闭破产企业已移交地方管理中小学校退休教师情况明细表(1)" xfId="198"/>
    <cellStyle name="0,0_x005f_x000d__x005f_x000a_NA_x005f_x000d__x005f_x000a_" xfId="199"/>
    <cellStyle name="警告文本 4 2" xfId="200"/>
    <cellStyle name="20% - 强调文字颜色 1 2" xfId="201"/>
    <cellStyle name="常规 11 4" xfId="202"/>
    <cellStyle name="链接单元格 3 2 2" xfId="203"/>
    <cellStyle name="20% - 强调文字颜色 1 2 2" xfId="204"/>
    <cellStyle name="强调文字颜色 2 2 2 2" xfId="205"/>
    <cellStyle name="20% - 强调文字颜色 1 3" xfId="206"/>
    <cellStyle name="Accent1 - 20% 2" xfId="207"/>
    <cellStyle name="20% - 强调文字颜色 2 2" xfId="208"/>
    <cellStyle name="20% - 强调文字颜色 2 2 2" xfId="209"/>
    <cellStyle name="60% - 强调文字颜色 3 2 2 2" xfId="210"/>
    <cellStyle name="20% - 强调文字颜色 2 3" xfId="211"/>
    <cellStyle name="常规 3 2 5" xfId="212"/>
    <cellStyle name="20% - 强调文字颜色 3 2" xfId="213"/>
    <cellStyle name="适中 7" xfId="214"/>
    <cellStyle name="20% - 强调文字颜色 3 2 2" xfId="215"/>
    <cellStyle name="Mon閠aire_!!!GO" xfId="216"/>
    <cellStyle name="常规 3 3 5" xfId="217"/>
    <cellStyle name="20% - 强调文字颜色 4 2" xfId="218"/>
    <cellStyle name="常规 3 3 5 2" xfId="219"/>
    <cellStyle name="20% - 强调文字颜色 4 2 2" xfId="220"/>
    <cellStyle name="Accent6 - 60% 2 2" xfId="221"/>
    <cellStyle name="常规 3 3 6" xfId="222"/>
    <cellStyle name="20% - 强调文字颜色 4 3" xfId="223"/>
    <cellStyle name="20% - 强调文字颜色 5 2" xfId="224"/>
    <cellStyle name="20% - 强调文字颜色 5 2 2" xfId="225"/>
    <cellStyle name="20% - 强调文字颜色 5 3" xfId="226"/>
    <cellStyle name="20% - 强调文字颜色 6 2" xfId="227"/>
    <cellStyle name="20% - 强调文字颜色 6 2 2" xfId="228"/>
    <cellStyle name="Accent6 - 20% 3" xfId="229"/>
    <cellStyle name="20% - 强调文字颜色 6 3" xfId="230"/>
    <cellStyle name="解释性文本 3 2 2" xfId="231"/>
    <cellStyle name="40% - 强调文字颜色 1 2" xfId="232"/>
    <cellStyle name="常规 4 3 5" xfId="233"/>
    <cellStyle name="40% - 强调文字颜色 1 2 2" xfId="234"/>
    <cellStyle name="Accent1" xfId="235"/>
    <cellStyle name="常规 9 2" xfId="236"/>
    <cellStyle name="40% - 强调文字颜色 1 3" xfId="237"/>
    <cellStyle name="常规 2 3 2 4" xfId="238"/>
    <cellStyle name="40% - 强调文字颜色 2 2" xfId="239"/>
    <cellStyle name="常规 2 3 2 4 2" xfId="240"/>
    <cellStyle name="40% - 强调文字颜色 2 2 2" xfId="241"/>
    <cellStyle name="常规 2 3 2 5" xfId="242"/>
    <cellStyle name="40% - 强调文字颜色 2 3" xfId="243"/>
    <cellStyle name="常规 2 3 3 4" xfId="244"/>
    <cellStyle name="40% - 强调文字颜色 3 2" xfId="245"/>
    <cellStyle name="40% - 强调文字颜色 3 2 2" xfId="246"/>
    <cellStyle name="40% - 强调文字颜色 3 3" xfId="247"/>
    <cellStyle name="标题 4 4" xfId="248"/>
    <cellStyle name="千位分隔 5" xfId="249"/>
    <cellStyle name="40% - 强调文字颜色 4 2 2" xfId="250"/>
    <cellStyle name="常规_2007年云南省向人大报送政府收支预算表格式编制过程表 3 2" xfId="251"/>
    <cellStyle name="计算 3 3" xfId="252"/>
    <cellStyle name="Accent6 - 20% 2" xfId="253"/>
    <cellStyle name="40% - 强调文字颜色 4 3" xfId="254"/>
    <cellStyle name="好 2 3" xfId="255"/>
    <cellStyle name="40% - 强调文字颜色 5 2" xfId="256"/>
    <cellStyle name="60% - 强调文字颜色 4 3" xfId="257"/>
    <cellStyle name="计算 4 2 2" xfId="258"/>
    <cellStyle name="40% - 强调文字颜色 5 2 2" xfId="259"/>
    <cellStyle name="好 2 4" xfId="260"/>
    <cellStyle name="40% - 强调文字颜色 5 3" xfId="261"/>
    <cellStyle name="适中 2 2" xfId="262"/>
    <cellStyle name="百分比 2 9" xfId="263"/>
    <cellStyle name="标题 2 2 4" xfId="264"/>
    <cellStyle name="好 3 3" xfId="265"/>
    <cellStyle name="40% - 强调文字颜色 6 2" xfId="266"/>
    <cellStyle name="适中 2 2 2" xfId="267"/>
    <cellStyle name="百分比 2 9 2" xfId="268"/>
    <cellStyle name="Accent2 5" xfId="269"/>
    <cellStyle name="40% - 强调文字颜色 6 2 2" xfId="270"/>
    <cellStyle name="好 3 4" xfId="271"/>
    <cellStyle name="40% - 强调文字颜色 6 3" xfId="272"/>
    <cellStyle name="输出 3 4" xfId="273"/>
    <cellStyle name="Accent6 2 2" xfId="274"/>
    <cellStyle name="60% - 强调文字颜色 1 2" xfId="275"/>
    <cellStyle name="60% - 强调文字颜色 1 2 2" xfId="276"/>
    <cellStyle name="好 7" xfId="277"/>
    <cellStyle name="标题 3 2 4" xfId="278"/>
    <cellStyle name="商品名称 2 2" xfId="279"/>
    <cellStyle name="60% - 强调文字颜色 1 2 2 2" xfId="280"/>
    <cellStyle name="百分比 2 3 4 2" xfId="281"/>
    <cellStyle name="60% - 强调文字颜色 1 2 3" xfId="282"/>
    <cellStyle name="60% - 强调文字颜色 1 3" xfId="283"/>
    <cellStyle name="60% - 强调文字颜色 1 3 2" xfId="284"/>
    <cellStyle name="千位分隔 2 3" xfId="285"/>
    <cellStyle name="输出 4 4" xfId="286"/>
    <cellStyle name="常规 5" xfId="287"/>
    <cellStyle name="Accent6 3 2" xfId="288"/>
    <cellStyle name="60% - 强调文字颜色 2 2" xfId="289"/>
    <cellStyle name="Accent6 - 60%" xfId="290"/>
    <cellStyle name="常规 5 3" xfId="291"/>
    <cellStyle name="60% - 强调文字颜色 2 2 3" xfId="292"/>
    <cellStyle name="常规 6 2" xfId="293"/>
    <cellStyle name="注释 2" xfId="294"/>
    <cellStyle name="60% - 强调文字颜色 2 3 2" xfId="295"/>
    <cellStyle name="Accent6 4 2" xfId="296"/>
    <cellStyle name="60% - 强调文字颜色 3 2" xfId="297"/>
    <cellStyle name="60% - 强调文字颜色 3 2 2" xfId="298"/>
    <cellStyle name="60% - 强调文字颜色 3 2 3" xfId="299"/>
    <cellStyle name="Accent5 - 40% 2" xfId="300"/>
    <cellStyle name="60% - 强调文字颜色 3 3" xfId="301"/>
    <cellStyle name="Accent5 - 40% 2 2" xfId="302"/>
    <cellStyle name="60% - 强调文字颜色 3 3 2" xfId="303"/>
    <cellStyle name="汇总 7" xfId="304"/>
    <cellStyle name="Accent6 5 2" xfId="305"/>
    <cellStyle name="60% - 强调文字颜色 4 2" xfId="306"/>
    <cellStyle name="60% - 强调文字颜色 4 2 2" xfId="307"/>
    <cellStyle name="常规 20" xfId="308"/>
    <cellStyle name="常规 15" xfId="309"/>
    <cellStyle name="60% - 强调文字颜色 4 3 2" xfId="310"/>
    <cellStyle name="标题 1 4 2 2" xfId="311"/>
    <cellStyle name="60% - 强调文字颜色 5 2" xfId="312"/>
    <cellStyle name="常规_exceltmp1" xfId="313"/>
    <cellStyle name="常规 2 5 3" xfId="314"/>
    <cellStyle name="60% - 强调文字颜色 5 2 2" xfId="315"/>
    <cellStyle name="常规 2 2 2 3 2" xfId="316"/>
    <cellStyle name="百分比 2 10" xfId="317"/>
    <cellStyle name="常规 2 5 4" xfId="318"/>
    <cellStyle name="60% - 强调文字颜色 5 2 3" xfId="319"/>
    <cellStyle name="60% - 强调文字颜色 5 3" xfId="320"/>
    <cellStyle name="常规 2 6 3" xfId="321"/>
    <cellStyle name="60% - 强调文字颜色 5 3 2" xfId="322"/>
    <cellStyle name="RowLevel_0" xfId="323"/>
    <cellStyle name="60% - 强调文字颜色 6 2" xfId="324"/>
    <cellStyle name="强调文字颜色 5 2 3" xfId="325"/>
    <cellStyle name="Header2" xfId="326"/>
    <cellStyle name="60% - 强调文字颜色 6 2 2" xfId="327"/>
    <cellStyle name="Header2 2" xfId="328"/>
    <cellStyle name="60% - 强调文字颜色 6 2 2 2" xfId="329"/>
    <cellStyle name="60% - 强调文字颜色 6 2 3" xfId="330"/>
    <cellStyle name="60% - 强调文字颜色 6 3" xfId="331"/>
    <cellStyle name="6mal" xfId="332"/>
    <cellStyle name="Accent4 9" xfId="333"/>
    <cellStyle name="强调文字颜色 2 2 2" xfId="334"/>
    <cellStyle name="Accent1 - 20%" xfId="335"/>
    <cellStyle name="常规 2 3 3 3" xfId="336"/>
    <cellStyle name="Accent5 - 20%" xfId="337"/>
    <cellStyle name="Accent1 - 20% 2 2" xfId="338"/>
    <cellStyle name="Accent1 - 20% 3" xfId="339"/>
    <cellStyle name="标题 6 2 2" xfId="340"/>
    <cellStyle name="Accent6 9" xfId="341"/>
    <cellStyle name="Accent1 - 40%" xfId="342"/>
    <cellStyle name="Accent1 - 40% 2" xfId="343"/>
    <cellStyle name="Accent1 - 40% 2 2" xfId="344"/>
    <cellStyle name="PSHeading 3 2" xfId="345"/>
    <cellStyle name="Accent1 - 40% 3" xfId="346"/>
    <cellStyle name="Accent1 - 60%" xfId="347"/>
    <cellStyle name="标题 1 5" xfId="348"/>
    <cellStyle name="Accent1 - 60% 2" xfId="349"/>
    <cellStyle name="常规 17 2" xfId="350"/>
    <cellStyle name="注释 4 2 2" xfId="351"/>
    <cellStyle name="标题 1 6" xfId="352"/>
    <cellStyle name="Accent1 - 60% 3" xfId="353"/>
    <cellStyle name="Accent1 2" xfId="354"/>
    <cellStyle name="Date 3" xfId="355"/>
    <cellStyle name="Accent1 2 2" xfId="356"/>
    <cellStyle name="Currency [0]_!!!GO" xfId="357"/>
    <cellStyle name="Accent1 3" xfId="358"/>
    <cellStyle name="Accent1 3 2" xfId="359"/>
    <cellStyle name="常规 2" xfId="360"/>
    <cellStyle name="Accent1 5 2" xfId="361"/>
    <cellStyle name="sstot" xfId="362"/>
    <cellStyle name="部门 3 2" xfId="363"/>
    <cellStyle name="常规 2 2 3 2" xfId="364"/>
    <cellStyle name="Accent1 6" xfId="365"/>
    <cellStyle name="常规 2 2 3 3" xfId="366"/>
    <cellStyle name="Accent1 7" xfId="367"/>
    <cellStyle name="常规 2 2 3 4" xfId="368"/>
    <cellStyle name="差_1110洱源 2" xfId="369"/>
    <cellStyle name="Accent1 8" xfId="370"/>
    <cellStyle name="差_1110洱源 3" xfId="371"/>
    <cellStyle name="Accent1 9" xfId="372"/>
    <cellStyle name="常规 9 3" xfId="373"/>
    <cellStyle name="强调文字颜色 5 2 2 2" xfId="374"/>
    <cellStyle name="Header1 2" xfId="375"/>
    <cellStyle name="Accent2" xfId="376"/>
    <cellStyle name="输入 2 4" xfId="377"/>
    <cellStyle name="Accent2 - 40% 2 2" xfId="378"/>
    <cellStyle name="Accent2 - 60% 2" xfId="379"/>
    <cellStyle name="日期 2" xfId="380"/>
    <cellStyle name="Accent5 - 40% 3" xfId="381"/>
    <cellStyle name="Accent2 - 60% 2 2" xfId="382"/>
    <cellStyle name="日期 2 2" xfId="383"/>
    <cellStyle name="Accent2 - 60% 3" xfId="384"/>
    <cellStyle name="日期 3" xfId="385"/>
    <cellStyle name="Accent2 2" xfId="386"/>
    <cellStyle name="t" xfId="387"/>
    <cellStyle name="强调文字颜色 4 3" xfId="388"/>
    <cellStyle name="Accent2 2 2" xfId="389"/>
    <cellStyle name="Accent2 3" xfId="390"/>
    <cellStyle name="Accent2 3 2" xfId="391"/>
    <cellStyle name="Accent2 4" xfId="392"/>
    <cellStyle name="Accent2 4 2" xfId="393"/>
    <cellStyle name="百分比 2 9 2 2" xfId="394"/>
    <cellStyle name="Accent2 5 2" xfId="395"/>
    <cellStyle name="常规 2 2 11" xfId="396"/>
    <cellStyle name="百分比 2 9 3" xfId="397"/>
    <cellStyle name="Date" xfId="398"/>
    <cellStyle name="常规 2 2 4 2" xfId="399"/>
    <cellStyle name="Accent2 6" xfId="400"/>
    <cellStyle name="Accent2 7" xfId="401"/>
    <cellStyle name="Accent2 8" xfId="402"/>
    <cellStyle name="Accent2 9" xfId="403"/>
    <cellStyle name="Accent3" xfId="404"/>
    <cellStyle name="Milliers_!!!GO" xfId="405"/>
    <cellStyle name="Accent5 2" xfId="406"/>
    <cellStyle name="Accent3 - 20%" xfId="407"/>
    <cellStyle name="标题 1 3" xfId="408"/>
    <cellStyle name="常规 2 2 7" xfId="409"/>
    <cellStyle name="百分比 4 3" xfId="410"/>
    <cellStyle name="Accent5 2 2" xfId="411"/>
    <cellStyle name="Accent3 - 20% 2" xfId="412"/>
    <cellStyle name="差_0605石屏 3" xfId="413"/>
    <cellStyle name="汇总 3" xfId="414"/>
    <cellStyle name="Accent5 6" xfId="415"/>
    <cellStyle name="标题 1 3 2" xfId="416"/>
    <cellStyle name="Accent3 - 20% 2 2" xfId="417"/>
    <cellStyle name="标题 1 4" xfId="418"/>
    <cellStyle name="Accent3 - 20% 3" xfId="419"/>
    <cellStyle name="Mon閠aire [0]_!!!GO" xfId="420"/>
    <cellStyle name="好_0502通海县" xfId="421"/>
    <cellStyle name="Accent4 3 2" xfId="422"/>
    <cellStyle name="Accent3 - 40%" xfId="423"/>
    <cellStyle name="Accent3 - 40% 2" xfId="424"/>
    <cellStyle name="Accent3 - 40% 2 2" xfId="425"/>
    <cellStyle name="Accent4 - 60%" xfId="426"/>
    <cellStyle name="捠壿 [0.00]_Region Orders (2)" xfId="427"/>
    <cellStyle name="常规 15 2 2" xfId="428"/>
    <cellStyle name="百分比 2 6 2" xfId="429"/>
    <cellStyle name="Accent3 - 40% 3" xfId="430"/>
    <cellStyle name="Accent4 5 2" xfId="431"/>
    <cellStyle name="Accent3 - 60%" xfId="432"/>
    <cellStyle name="好_M01-1 3" xfId="433"/>
    <cellStyle name="Accent3 - 60% 2" xfId="434"/>
    <cellStyle name="编号" xfId="435"/>
    <cellStyle name="Accent3 - 60% 2 2" xfId="436"/>
    <cellStyle name="常规 17 2 2" xfId="437"/>
    <cellStyle name="Accent3 - 60% 3" xfId="438"/>
    <cellStyle name="Accent3 2" xfId="439"/>
    <cellStyle name="comma zerodec" xfId="440"/>
    <cellStyle name="Accent3 2 2" xfId="441"/>
    <cellStyle name="Accent3 3" xfId="442"/>
    <cellStyle name="Accent3 3 2" xfId="443"/>
    <cellStyle name="Accent3 4" xfId="444"/>
    <cellStyle name="解释性文本 2" xfId="445"/>
    <cellStyle name="Accent3 5" xfId="446"/>
    <cellStyle name="解释性文本 3" xfId="447"/>
    <cellStyle name="Accent3 5 2" xfId="448"/>
    <cellStyle name="解释性文本 3 2" xfId="449"/>
    <cellStyle name="Moneda_96 Risk" xfId="450"/>
    <cellStyle name="常规 2 2 5 2" xfId="451"/>
    <cellStyle name="Accent3 6" xfId="452"/>
    <cellStyle name="解释性文本 4" xfId="453"/>
    <cellStyle name="差 2" xfId="454"/>
    <cellStyle name="解释性文本 5" xfId="455"/>
    <cellStyle name="Accent3 7" xfId="456"/>
    <cellStyle name="差 3" xfId="457"/>
    <cellStyle name="解释性文本 6" xfId="458"/>
    <cellStyle name="Accent3 8" xfId="459"/>
    <cellStyle name="百分比 2" xfId="460"/>
    <cellStyle name="常规 2 7 3 2" xfId="461"/>
    <cellStyle name="差 4" xfId="462"/>
    <cellStyle name="解释性文本 7" xfId="463"/>
    <cellStyle name="Accent3 9" xfId="464"/>
    <cellStyle name="Accent4" xfId="465"/>
    <cellStyle name="百分比 2 2 2" xfId="466"/>
    <cellStyle name="差 4 2 2" xfId="467"/>
    <cellStyle name="Accent4 - 20%" xfId="468"/>
    <cellStyle name="百分比 2 2 2 2" xfId="469"/>
    <cellStyle name="常规 2 4 2 4" xfId="470"/>
    <cellStyle name="Accent4 - 20% 2" xfId="471"/>
    <cellStyle name="百分比 2 2 2 2 2" xfId="472"/>
    <cellStyle name="Accent4 - 20% 2 2" xfId="473"/>
    <cellStyle name="强调 2 2" xfId="474"/>
    <cellStyle name="百分比 2 2 2 3" xfId="475"/>
    <cellStyle name="Accent4 - 20% 3" xfId="476"/>
    <cellStyle name="百分比 2 4 2" xfId="477"/>
    <cellStyle name="Accent4 - 40%" xfId="478"/>
    <cellStyle name="输入 4" xfId="479"/>
    <cellStyle name="百分比 2 4 2 2" xfId="480"/>
    <cellStyle name="Accent6 - 40%" xfId="481"/>
    <cellStyle name="常规 3 3" xfId="482"/>
    <cellStyle name="Accent4 - 40% 2" xfId="483"/>
    <cellStyle name="输入 4 2" xfId="484"/>
    <cellStyle name="商品名称 4" xfId="485"/>
    <cellStyle name="Accent6 - 40% 2" xfId="486"/>
    <cellStyle name="常规 3 3 2" xfId="487"/>
    <cellStyle name="Accent4 - 40% 2 2" xfId="488"/>
    <cellStyle name="输入 4 2 2" xfId="489"/>
    <cellStyle name="常规 3 4" xfId="490"/>
    <cellStyle name="Accent4 - 40% 3" xfId="491"/>
    <cellStyle name="输入 4 3" xfId="492"/>
    <cellStyle name="Accent4 - 60% 2" xfId="493"/>
    <cellStyle name="标题 7 4" xfId="494"/>
    <cellStyle name="Accent4 - 60% 2 2" xfId="495"/>
    <cellStyle name="Accent4 - 60% 3" xfId="496"/>
    <cellStyle name="PSSpacer" xfId="497"/>
    <cellStyle name="Accent6" xfId="498"/>
    <cellStyle name="Accent4 2" xfId="499"/>
    <cellStyle name="New Times Roman" xfId="500"/>
    <cellStyle name="Accent4 3" xfId="501"/>
    <cellStyle name="Accent4 4" xfId="502"/>
    <cellStyle name="Accent4 4 2" xfId="503"/>
    <cellStyle name="PSHeading 5" xfId="504"/>
    <cellStyle name="借出原因" xfId="505"/>
    <cellStyle name="标题 1 2 2" xfId="506"/>
    <cellStyle name="常规 2 2 6 2" xfId="507"/>
    <cellStyle name="Accent4 6" xfId="508"/>
    <cellStyle name="百分比 4 2 2" xfId="509"/>
    <cellStyle name="标题 1 2 3" xfId="510"/>
    <cellStyle name="Accent4 7" xfId="511"/>
    <cellStyle name="Accent4 8" xfId="512"/>
    <cellStyle name="标题 1 2 4" xfId="513"/>
    <cellStyle name="Accent5" xfId="514"/>
    <cellStyle name="Accent5 - 20% 2" xfId="515"/>
    <cellStyle name="常规 2 3 3 3 2" xfId="516"/>
    <cellStyle name="Accent5 - 20% 2 2" xfId="517"/>
    <cellStyle name="Accent5 - 20% 3" xfId="518"/>
    <cellStyle name="Input [yellow] 2 2 2" xfId="519"/>
    <cellStyle name="Accent5 - 40%" xfId="520"/>
    <cellStyle name="Accent5 - 60%" xfId="521"/>
    <cellStyle name="标题 2 3 3" xfId="522"/>
    <cellStyle name="好 4 2" xfId="523"/>
    <cellStyle name="常规 12" xfId="524"/>
    <cellStyle name="Accent5 - 60% 2" xfId="525"/>
    <cellStyle name="好 4 2 2" xfId="526"/>
    <cellStyle name="常规 12 2" xfId="527"/>
    <cellStyle name="Accent5 3" xfId="528"/>
    <cellStyle name="Category" xfId="529"/>
    <cellStyle name="Accent5 3 2" xfId="530"/>
    <cellStyle name="Category 2" xfId="531"/>
    <cellStyle name="标题 2 3" xfId="532"/>
    <cellStyle name="Accent5 4 2" xfId="533"/>
    <cellStyle name="Comma [0]_!!!GO" xfId="534"/>
    <cellStyle name="标题 3 3" xfId="535"/>
    <cellStyle name="Accent5 5" xfId="536"/>
    <cellStyle name="汇总 2" xfId="537"/>
    <cellStyle name="差_0605石屏 2" xfId="538"/>
    <cellStyle name="Accent5 5 2" xfId="539"/>
    <cellStyle name="汇总 2 2" xfId="540"/>
    <cellStyle name="差_0605石屏 2 2" xfId="541"/>
    <cellStyle name="Accent5 7" xfId="542"/>
    <cellStyle name="汇总 4" xfId="543"/>
    <cellStyle name="标题 1 3 3" xfId="544"/>
    <cellStyle name="Accent5 8" xfId="545"/>
    <cellStyle name="汇总 5" xfId="546"/>
    <cellStyle name="百分比 2 3 2 2 2" xfId="547"/>
    <cellStyle name="标题 1 3 4" xfId="548"/>
    <cellStyle name="Accent6 - 20%" xfId="549"/>
    <cellStyle name="Accent6 - 40% 2 2" xfId="550"/>
    <cellStyle name="标题 3 4 4" xfId="551"/>
    <cellStyle name="Accent6 - 40% 3" xfId="552"/>
    <cellStyle name="ColLevel_0" xfId="553"/>
    <cellStyle name="常规 3 3 3" xfId="554"/>
    <cellStyle name="常规_2007年云南省向人大报送政府收支预算表格式编制过程表" xfId="555"/>
    <cellStyle name="Accent6 - 60% 2" xfId="556"/>
    <cellStyle name="Accent6 - 60% 3" xfId="557"/>
    <cellStyle name="Accent6 8" xfId="558"/>
    <cellStyle name="标题 1 4 4" xfId="559"/>
    <cellStyle name="Comma_!!!GO" xfId="560"/>
    <cellStyle name="百分比 2 4 3" xfId="561"/>
    <cellStyle name="Currency_!!!GO" xfId="562"/>
    <cellStyle name="标题 3 3 2" xfId="563"/>
    <cellStyle name="分级显示列_1_Book1" xfId="564"/>
    <cellStyle name="Currency1" xfId="565"/>
    <cellStyle name="标题 2 3 4" xfId="566"/>
    <cellStyle name="好 4 3" xfId="567"/>
    <cellStyle name="常规 13" xfId="568"/>
    <cellStyle name="Date 2" xfId="569"/>
    <cellStyle name="常规 2 2 11 2" xfId="570"/>
    <cellStyle name="Date 2 2" xfId="571"/>
    <cellStyle name="Dollar (zero dec)" xfId="572"/>
    <cellStyle name="差_0502通海县 3" xfId="573"/>
    <cellStyle name="Grey" xfId="574"/>
    <cellStyle name="常规 5 2 2 2" xfId="575"/>
    <cellStyle name="百分比 5 2" xfId="576"/>
    <cellStyle name="常规 2 3 6" xfId="577"/>
    <cellStyle name="标题 2 2" xfId="578"/>
    <cellStyle name="Header1" xfId="579"/>
    <cellStyle name="强调文字颜色 5 2 2" xfId="580"/>
    <cellStyle name="Header2 2 2" xfId="581"/>
    <cellStyle name="Header2 3" xfId="582"/>
    <cellStyle name="Input [yellow]" xfId="583"/>
    <cellStyle name="千位分隔 2 4" xfId="584"/>
    <cellStyle name="Input [yellow] 2" xfId="585"/>
    <cellStyle name="千位分隔 2 4 2" xfId="586"/>
    <cellStyle name="Input [yellow] 2 2" xfId="587"/>
    <cellStyle name="Input [yellow] 2 3" xfId="588"/>
    <cellStyle name="常规 4 3 4 2" xfId="589"/>
    <cellStyle name="Input [yellow] 3" xfId="590"/>
    <cellStyle name="Input [yellow] 3 2" xfId="591"/>
    <cellStyle name="Input Cells" xfId="592"/>
    <cellStyle name="强调文字颜色 3 3" xfId="593"/>
    <cellStyle name="常规 2 10" xfId="594"/>
    <cellStyle name="Linked Cells" xfId="595"/>
    <cellStyle name="Millares [0]_96 Risk" xfId="596"/>
    <cellStyle name="标题 6 3" xfId="597"/>
    <cellStyle name="Millares_96 Risk" xfId="598"/>
    <cellStyle name="常规 2 2 2 2" xfId="599"/>
    <cellStyle name="部门 2 2" xfId="600"/>
    <cellStyle name="常规 10 41 2" xfId="601"/>
    <cellStyle name="Milliers [0]_!!!GO" xfId="602"/>
    <cellStyle name="千位分隔 2 3 2" xfId="603"/>
    <cellStyle name="Moneda [0]_96 Risk" xfId="604"/>
    <cellStyle name="Month" xfId="605"/>
    <cellStyle name="标题 1 2 2 2" xfId="606"/>
    <cellStyle name="数量 3" xfId="607"/>
    <cellStyle name="数量 3 2" xfId="608"/>
    <cellStyle name="Month 2" xfId="609"/>
    <cellStyle name="no dec" xfId="610"/>
    <cellStyle name="PSHeading 2" xfId="611"/>
    <cellStyle name="百分比 10" xfId="612"/>
    <cellStyle name="no dec 2" xfId="613"/>
    <cellStyle name="PSHeading 2 2" xfId="614"/>
    <cellStyle name="no dec 2 2" xfId="615"/>
    <cellStyle name="PSHeading 2 2 2" xfId="616"/>
    <cellStyle name="常规 450" xfId="617"/>
    <cellStyle name="no dec 3" xfId="618"/>
    <cellStyle name="PSHeading 2 3" xfId="619"/>
    <cellStyle name="百分比 3 3 2" xfId="620"/>
    <cellStyle name="Normal - Style1" xfId="621"/>
    <cellStyle name="Normal_!!!GO" xfId="622"/>
    <cellStyle name="百分比 2 5 2" xfId="623"/>
    <cellStyle name="per.style" xfId="624"/>
    <cellStyle name="PSInt" xfId="625"/>
    <cellStyle name="常规 2 4" xfId="626"/>
    <cellStyle name="输入 3 3" xfId="627"/>
    <cellStyle name="常规 2 9 3" xfId="628"/>
    <cellStyle name="Percent [2] 2" xfId="629"/>
    <cellStyle name="常规 94" xfId="630"/>
    <cellStyle name="t_HVAC Equipment (3)" xfId="631"/>
    <cellStyle name="常规 2 3 4" xfId="632"/>
    <cellStyle name="Percent_!!!GO" xfId="633"/>
    <cellStyle name="Pourcentage_pldt" xfId="634"/>
    <cellStyle name="常规 2 3 2 3 2" xfId="635"/>
    <cellStyle name="解释性文本 2 3" xfId="636"/>
    <cellStyle name="百分比 8" xfId="637"/>
    <cellStyle name="标题 5" xfId="638"/>
    <cellStyle name="强调文字颜色 4 2" xfId="639"/>
    <cellStyle name="PSChar 2" xfId="640"/>
    <cellStyle name="PSDate" xfId="641"/>
    <cellStyle name="PSHeading 3 3" xfId="642"/>
    <cellStyle name="编号 2 2" xfId="643"/>
    <cellStyle name="PSDate 2" xfId="644"/>
    <cellStyle name="编号 2 2 2" xfId="645"/>
    <cellStyle name="PSDec" xfId="646"/>
    <cellStyle name="标题 4 4 2 2" xfId="647"/>
    <cellStyle name="常规 10" xfId="648"/>
    <cellStyle name="PSDec 2" xfId="649"/>
    <cellStyle name="编号 4" xfId="650"/>
    <cellStyle name="常规 16 2" xfId="651"/>
    <cellStyle name="PSHeading" xfId="652"/>
    <cellStyle name="PSHeading 2 2 3" xfId="653"/>
    <cellStyle name="常规 451" xfId="654"/>
    <cellStyle name="PSHeading 2 4" xfId="655"/>
    <cellStyle name="PSHeading 3" xfId="656"/>
    <cellStyle name="PSInt 2" xfId="657"/>
    <cellStyle name="常规 2 4 2" xfId="658"/>
    <cellStyle name="常规 2 9 3 2" xfId="659"/>
    <cellStyle name="PSSpacer 2" xfId="660"/>
    <cellStyle name="输入 3" xfId="661"/>
    <cellStyle name="常规 2 9" xfId="662"/>
    <cellStyle name="sstot 2" xfId="663"/>
    <cellStyle name="Standard_AREAS" xfId="664"/>
    <cellStyle name="强调文字颜色 4 3 2" xfId="665"/>
    <cellStyle name="t 2" xfId="666"/>
    <cellStyle name="常规 2 3 4 2" xfId="667"/>
    <cellStyle name="t_HVAC Equipment (3) 2" xfId="668"/>
    <cellStyle name="百分比 2 11" xfId="669"/>
    <cellStyle name="千位分隔 2 2" xfId="670"/>
    <cellStyle name="百分比 2 3 5" xfId="671"/>
    <cellStyle name="百分比 2 11 2" xfId="672"/>
    <cellStyle name="解释性文本 2 2 2" xfId="673"/>
    <cellStyle name="百分比 7 2" xfId="674"/>
    <cellStyle name="千位分隔 3" xfId="675"/>
    <cellStyle name="标题 4 2" xfId="676"/>
    <cellStyle name="百分比 2 12" xfId="677"/>
    <cellStyle name="标题 10" xfId="678"/>
    <cellStyle name="差 4 2" xfId="679"/>
    <cellStyle name="百分比 2 2" xfId="680"/>
    <cellStyle name="百分比 2 2 3" xfId="681"/>
    <cellStyle name="百分比 2 2 3 2" xfId="682"/>
    <cellStyle name="百分比 2 3" xfId="683"/>
    <cellStyle name="常规_Sheet3" xfId="684"/>
    <cellStyle name="百分比 2 3 2"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常规 15 2" xfId="697"/>
    <cellStyle name="百分比 2 6" xfId="698"/>
    <cellStyle name="标题 2 2 2" xfId="699"/>
    <cellStyle name="常规 15 3" xfId="700"/>
    <cellStyle name="百分比 2 7"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标题 1 2" xfId="710"/>
    <cellStyle name="常规 2 2 6" xfId="711"/>
    <cellStyle name="百分比 4 2" xfId="712"/>
    <cellStyle name="标题 3 2" xfId="713"/>
    <cellStyle name="百分比 6 2" xfId="714"/>
    <cellStyle name="百分比 8 2" xfId="715"/>
    <cellStyle name="标题 5 2" xfId="716"/>
    <cellStyle name="解释性文本 2 4" xfId="717"/>
    <cellStyle name="百分比 9" xfId="718"/>
    <cellStyle name="标题 6" xfId="719"/>
    <cellStyle name="百分比 9 2" xfId="720"/>
    <cellStyle name="标题 6 2" xfId="721"/>
    <cellStyle name="捠壿_Region Orders (2)" xfId="722"/>
    <cellStyle name="标题1 4" xfId="723"/>
    <cellStyle name="编号 2 3" xfId="724"/>
    <cellStyle name="编号 3" xfId="725"/>
    <cellStyle name="标题 1 3 2 2" xfId="726"/>
    <cellStyle name="标题 1 5 3" xfId="727"/>
    <cellStyle name="标题 2 4 2" xfId="728"/>
    <cellStyle name="标题 1 7" xfId="729"/>
    <cellStyle name="常规 17 3" xfId="730"/>
    <cellStyle name="标题 2 3 2" xfId="731"/>
    <cellStyle name="常规 11" xfId="732"/>
    <cellStyle name="标题 2 3 2 2" xfId="733"/>
    <cellStyle name="常规 11 2" xfId="734"/>
    <cellStyle name="标题 2 4" xfId="735"/>
    <cellStyle name="标题 2 4 2 2" xfId="736"/>
    <cellStyle name="好 5 2" xfId="737"/>
    <cellStyle name="标题 3 2 2 2" xfId="738"/>
    <cellStyle name="标题 2 4 3" xfId="739"/>
    <cellStyle name="标题 2 4 4" xfId="740"/>
    <cellStyle name="标题 2 5" xfId="741"/>
    <cellStyle name="标题 2 7" xfId="742"/>
    <cellStyle name="常规 18 3" xfId="743"/>
    <cellStyle name="标题 2 5 2" xfId="744"/>
    <cellStyle name="标题 2 5 3" xfId="745"/>
    <cellStyle name="标题 2 6" xfId="746"/>
    <cellStyle name="常规 5 42" xfId="747"/>
    <cellStyle name="常规 18 2" xfId="748"/>
    <cellStyle name="好 5" xfId="749"/>
    <cellStyle name="标题 3 2 2" xfId="750"/>
    <cellStyle name="好 6" xfId="751"/>
    <cellStyle name="标题 3 2 3" xfId="752"/>
    <cellStyle name="标题 3 3 2 2" xfId="753"/>
    <cellStyle name="标题 3 4 3" xfId="754"/>
    <cellStyle name="标题 3 3 3" xfId="755"/>
    <cellStyle name="商品名称 3 2" xfId="756"/>
    <cellStyle name="标题 3 3 4" xfId="757"/>
    <cellStyle name="标题 3 4" xfId="758"/>
    <cellStyle name="标题 3 4 2" xfId="759"/>
    <cellStyle name="标题 3 4 2 2" xfId="760"/>
    <cellStyle name="标题 4 4 3" xfId="761"/>
    <cellStyle name="标题 3 5" xfId="762"/>
    <cellStyle name="标题 3 5 2" xfId="763"/>
    <cellStyle name="常规 9" xfId="764"/>
    <cellStyle name="标题 3 5 3" xfId="765"/>
    <cellStyle name="标题 3 6" xfId="766"/>
    <cellStyle name="常规 19 2" xfId="767"/>
    <cellStyle name="数量 2 2 2" xfId="768"/>
    <cellStyle name="标题 3 7" xfId="769"/>
    <cellStyle name="常规 19 3" xfId="770"/>
    <cellStyle name="千位分隔 3 2" xfId="771"/>
    <cellStyle name="标题 4 2 2" xfId="772"/>
    <cellStyle name="千位分隔 3 2 2" xfId="773"/>
    <cellStyle name="标题 4 2 2 2" xfId="774"/>
    <cellStyle name="千位分隔 3 3" xfId="775"/>
    <cellStyle name="标题 4 2 3" xfId="776"/>
    <cellStyle name="标题 4 2 4" xfId="777"/>
    <cellStyle name="千位分隔 4" xfId="778"/>
    <cellStyle name="标题 4 3" xfId="779"/>
    <cellStyle name="千位分隔 4 2" xfId="780"/>
    <cellStyle name="标题 4 3 2" xfId="781"/>
    <cellStyle name="标题 4 3 2 2" xfId="782"/>
    <cellStyle name="标题 4 3 3" xfId="783"/>
    <cellStyle name="标题 4 3 4" xfId="784"/>
    <cellStyle name="千位分隔 5 2" xfId="785"/>
    <cellStyle name="标题 4 4 2" xfId="786"/>
    <cellStyle name="标题 4 4 4" xfId="787"/>
    <cellStyle name="千位分隔 6" xfId="788"/>
    <cellStyle name="标题 4 5" xfId="789"/>
    <cellStyle name="千位分隔 7" xfId="790"/>
    <cellStyle name="标题 4 6" xfId="791"/>
    <cellStyle name="差_1110洱源" xfId="792"/>
    <cellStyle name="常规 25 2" xfId="793"/>
    <cellStyle name="千位分隔 8" xfId="794"/>
    <cellStyle name="标题 4 7"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常规 2 7" xfId="804"/>
    <cellStyle name="标题 8 2" xfId="805"/>
    <cellStyle name="输入 2" xfId="806"/>
    <cellStyle name="常规 2 8" xfId="807"/>
    <cellStyle name="标题 8 3" xfId="808"/>
    <cellStyle name="标题 9" xfId="809"/>
    <cellStyle name="标题1" xfId="810"/>
    <cellStyle name="常规 2 2 2 2 2 2" xfId="811"/>
    <cellStyle name="标题1 2" xfId="812"/>
    <cellStyle name="好_0605石屏 3" xfId="813"/>
    <cellStyle name="标题1 2 2" xfId="814"/>
    <cellStyle name="标题1 2 2 2" xfId="815"/>
    <cellStyle name="差 5 2" xfId="816"/>
    <cellStyle name="标题1 2 3" xfId="817"/>
    <cellStyle name="标题1 3" xfId="818"/>
    <cellStyle name="标题1 3 2" xfId="819"/>
    <cellStyle name="表标题" xfId="820"/>
    <cellStyle name="表标题 2" xfId="821"/>
    <cellStyle name="部门" xfId="822"/>
    <cellStyle name="常规 2 2" xfId="823"/>
    <cellStyle name="部门 2" xfId="824"/>
    <cellStyle name="常规 10 41" xfId="825"/>
    <cellStyle name="常规 2 2 2" xfId="826"/>
    <cellStyle name="部门 2 2 2" xfId="827"/>
    <cellStyle name="常规 2 2 2 2 2" xfId="828"/>
    <cellStyle name="部门 2 3" xfId="829"/>
    <cellStyle name="常规 2 2 2 3" xfId="830"/>
    <cellStyle name="部门 3" xfId="831"/>
    <cellStyle name="常规 2 2 3" xfId="832"/>
    <cellStyle name="解释性文本 5 2" xfId="833"/>
    <cellStyle name="差 2 2" xfId="834"/>
    <cellStyle name="差 2 2 2" xfId="835"/>
    <cellStyle name="解释性文本 5 3" xfId="836"/>
    <cellStyle name="差 2 3" xfId="837"/>
    <cellStyle name="差 2 4" xfId="838"/>
    <cellStyle name="差 3 2" xfId="839"/>
    <cellStyle name="警告文本 6" xfId="840"/>
    <cellStyle name="差 3 2 2" xfId="841"/>
    <cellStyle name="差_0605石屏县" xfId="842"/>
    <cellStyle name="差 3 3" xfId="843"/>
    <cellStyle name="差 3 4" xfId="844"/>
    <cellStyle name="差 4 3" xfId="845"/>
    <cellStyle name="差 4 4" xfId="846"/>
    <cellStyle name="差 5" xfId="847"/>
    <cellStyle name="差 5 3" xfId="848"/>
    <cellStyle name="差_0502通海县 2 2" xfId="849"/>
    <cellStyle name="差 6" xfId="850"/>
    <cellStyle name="差 8" xfId="851"/>
    <cellStyle name="常规 5 2 3"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常规 28" xfId="867"/>
    <cellStyle name="差_2008年地州对账表(国库资金）" xfId="868"/>
    <cellStyle name="差_2008年地州对账表(国库资金） 2" xfId="869"/>
    <cellStyle name="适中 3" xfId="870"/>
    <cellStyle name="差_2008年地州对账表(国库资金） 2 2" xfId="871"/>
    <cellStyle name="差_Book1" xfId="872"/>
    <cellStyle name="常规 2 3" xfId="873"/>
    <cellStyle name="差_M01-1" xfId="874"/>
    <cellStyle name="输入 3 2" xfId="875"/>
    <cellStyle name="常规 2 9 2" xfId="876"/>
    <cellStyle name="常规 2 3 2" xfId="877"/>
    <cellStyle name="昗弨_Pacific Region P&amp;L" xfId="878"/>
    <cellStyle name="差_M01-1 2" xfId="879"/>
    <cellStyle name="输入 3 2 2" xfId="880"/>
    <cellStyle name="常规 2 9 2 2" xfId="881"/>
    <cellStyle name="差_M01-1 2 2" xfId="882"/>
    <cellStyle name="常规 2 3 2 2" xfId="883"/>
    <cellStyle name="差_M01-1 3" xfId="884"/>
    <cellStyle name="常规 2 3 3" xfId="885"/>
    <cellStyle name="常规 10 2" xfId="886"/>
    <cellStyle name="常规 10 2 2" xfId="887"/>
    <cellStyle name="常规 10 2 2 2" xfId="888"/>
    <cellStyle name="常规 3 3 2 3" xfId="889"/>
    <cellStyle name="汇总 6 2" xfId="890"/>
    <cellStyle name="常规 10 2 3"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好 4 4" xfId="899"/>
    <cellStyle name="常规 14" xfId="900"/>
    <cellStyle name="常规 14 2" xfId="901"/>
    <cellStyle name="检查单元格 2 2 2" xfId="902"/>
    <cellStyle name="常规 21" xfId="903"/>
    <cellStyle name="常规 16" xfId="904"/>
    <cellStyle name="注释 4 2" xfId="905"/>
    <cellStyle name="常规 22" xfId="906"/>
    <cellStyle name="常规 17" xfId="907"/>
    <cellStyle name="分级显示行_1_Book1" xfId="908"/>
    <cellStyle name="常规 6 4 2" xfId="909"/>
    <cellStyle name="常规 4 2 2 2 2" xfId="910"/>
    <cellStyle name="注释 4 3" xfId="911"/>
    <cellStyle name="常规 23" xfId="912"/>
    <cellStyle name="常规 18" xfId="913"/>
    <cellStyle name="常规 5 42 2" xfId="914"/>
    <cellStyle name="常规 18 2 2" xfId="915"/>
    <cellStyle name="注释 4 4" xfId="916"/>
    <cellStyle name="常规 24" xfId="917"/>
    <cellStyle name="常规 19" xfId="918"/>
    <cellStyle name="常规 19 10" xfId="919"/>
    <cellStyle name="常规 19 2 2" xfId="920"/>
    <cellStyle name="适中 3 3" xfId="921"/>
    <cellStyle name="强调文字颜色 3 3 2" xfId="922"/>
    <cellStyle name="常规 2 10 2" xfId="923"/>
    <cellStyle name="常规 2 11" xfId="924"/>
    <cellStyle name="适中 4 3" xfId="925"/>
    <cellStyle name="常规 2 11 2" xfId="926"/>
    <cellStyle name="常规 2 12" xfId="927"/>
    <cellStyle name="常规 2 13" xfId="928"/>
    <cellStyle name="常规 2 13 2" xfId="929"/>
    <cellStyle name="常规 2 2 2 2 3" xfId="930"/>
    <cellStyle name="强调文字颜色 1 2" xfId="931"/>
    <cellStyle name="常规 2 2 2 4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输出 2 2 2" xfId="945"/>
    <cellStyle name="常规 2 4 2 3" xfId="946"/>
    <cellStyle name="常规 2 4 2 3 2" xfId="947"/>
    <cellStyle name="常规 2 4 3" xfId="948"/>
    <cellStyle name="常规 2 4 3 2" xfId="949"/>
    <cellStyle name="常规 2 4 4" xfId="950"/>
    <cellStyle name="常规 2 4 4 2" xfId="951"/>
    <cellStyle name="常规 2 4 5" xfId="952"/>
    <cellStyle name="常规 7 2 2" xfId="953"/>
    <cellStyle name="常规 2 5" xfId="954"/>
    <cellStyle name="输入 3 4" xfId="955"/>
    <cellStyle name="好_2008年地州对账表(国库资金） 2" xfId="956"/>
    <cellStyle name="常规 2 9 4" xfId="957"/>
    <cellStyle name="常规 2 5 2" xfId="958"/>
    <cellStyle name="检查单元格 6" xfId="959"/>
    <cellStyle name="常规 2 5 2 2" xfId="960"/>
    <cellStyle name="常规 2 5 2 2 2" xfId="961"/>
    <cellStyle name="输出 3 2 2" xfId="962"/>
    <cellStyle name="检查单元格 7" xfId="963"/>
    <cellStyle name="常规 2 5 2 3" xfId="964"/>
    <cellStyle name="常规 2 5 5" xfId="965"/>
    <cellStyle name="千位分隔 2" xfId="966"/>
    <cellStyle name="常规 7 3 2"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输入 2 2" xfId="977"/>
    <cellStyle name="常规 2 8 2" xfId="978"/>
    <cellStyle name="常规 30" xfId="979"/>
    <cellStyle name="常规 25" xfId="980"/>
    <cellStyle name="常规 26" xfId="981"/>
    <cellStyle name="常规 27" xfId="982"/>
    <cellStyle name="常规 29" xfId="983"/>
    <cellStyle name="输出 4 2" xfId="984"/>
    <cellStyle name="常规 3" xfId="985"/>
    <cellStyle name="输出 4 2 2" xfId="986"/>
    <cellStyle name="常规 3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输出 4 3" xfId="1012"/>
    <cellStyle name="常规 4" xfId="1013"/>
    <cellStyle name="常规 4 2" xfId="1014"/>
    <cellStyle name="常规 4 4" xfId="1015"/>
    <cellStyle name="常规 4 2 2" xfId="1016"/>
    <cellStyle name="常规 6 4" xfId="1017"/>
    <cellStyle name="常规 4 2 2 2" xfId="1018"/>
    <cellStyle name="常规 4 5" xfId="1019"/>
    <cellStyle name="常规 4 2 3" xfId="1020"/>
    <cellStyle name="常规 7 4" xfId="1021"/>
    <cellStyle name="常规 4 2 3 2" xfId="1022"/>
    <cellStyle name="常规 4 2 4" xfId="1023"/>
    <cellStyle name="常规 4 6" xfId="1024"/>
    <cellStyle name="常规 4 2 4 2" xfId="1025"/>
    <cellStyle name="常规 4 6 2" xfId="1026"/>
    <cellStyle name="常规 439" xfId="1027"/>
    <cellStyle name="常规 444" xfId="1028"/>
    <cellStyle name="常规 8 4" xfId="1029"/>
    <cellStyle name="常规 4 2 5" xfId="1030"/>
    <cellStyle name="常规 4 7" xfId="1031"/>
    <cellStyle name="常规 4 3" xfId="1032"/>
    <cellStyle name="常规 4 3 2" xfId="1033"/>
    <cellStyle name="常规 5 4" xfId="1034"/>
    <cellStyle name="常规 4 3 2 2" xfId="1035"/>
    <cellStyle name="常规 5 4 2" xfId="1036"/>
    <cellStyle name="常规 4 3 2 2 2" xfId="1037"/>
    <cellStyle name="常规 4 3 2 3" xfId="1038"/>
    <cellStyle name="常规 4 3 3" xfId="1039"/>
    <cellStyle name="常规 5 5" xfId="1040"/>
    <cellStyle name="常规 4 3 3 2" xfId="1041"/>
    <cellStyle name="常规 4 3 4" xfId="1042"/>
    <cellStyle name="常规 431" xfId="1043"/>
    <cellStyle name="常规 432" xfId="1044"/>
    <cellStyle name="链接单元格 2" xfId="1045"/>
    <cellStyle name="常规 448" xfId="1046"/>
    <cellStyle name="好_1110洱源 2 2"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常规 9 2 2" xfId="1061"/>
    <cellStyle name="注释 7" xfId="1062"/>
    <cellStyle name="常规 9 2 2 2" xfId="1063"/>
    <cellStyle name="常规 9 2 3" xfId="1064"/>
    <cellStyle name="注释 8" xfId="1065"/>
    <cellStyle name="常规 9 3 2" xfId="1066"/>
    <cellStyle name="常规 9 4" xfId="1067"/>
    <cellStyle name="常规 9 5" xfId="1068"/>
    <cellStyle name="常规 95" xfId="1069"/>
    <cellStyle name="常规_2004年基金预算(二稿)" xfId="1070"/>
    <cellStyle name="常规_2007年云南省向人大报送政府收支预算表格式编制过程表 2 2" xfId="1071"/>
    <cellStyle name="计算 2 3" xfId="1072"/>
    <cellStyle name="常规_2007年云南省向人大报送政府收支预算表格式编制过程表 2 2 2" xfId="1073"/>
    <cellStyle name="数量 4" xfId="1074"/>
    <cellStyle name="常规_2007年云南省向人大报送政府收支预算表格式编制过程表 2 3" xfId="1075"/>
    <cellStyle name="计算 2 4"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好 8" xfId="1093"/>
    <cellStyle name="商品名称 2 3" xfId="1094"/>
    <cellStyle name="好_2008年地州对账表(国库资金） 2 2"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解释性文本 4 3" xfId="1106"/>
    <cellStyle name="好_1110洱源 2" xfId="1107"/>
    <cellStyle name="解释性文本 4 4" xfId="1108"/>
    <cellStyle name="好_1110洱源 3" xfId="1109"/>
    <cellStyle name="好_11大理" xfId="1110"/>
    <cellStyle name="好_11大理 2" xfId="1111"/>
    <cellStyle name="好_11大理 2 2" xfId="1112"/>
    <cellStyle name="好_11大理 3" xfId="1113"/>
    <cellStyle name="好_M01-1 2"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8" xfId="1128"/>
    <cellStyle name="汇总 2 2 2 2" xfId="1129"/>
    <cellStyle name="警告文本 2 2 2" xfId="1130"/>
    <cellStyle name="汇总 2 2 3" xfId="1131"/>
    <cellStyle name="汇总 2 3" xfId="1132"/>
    <cellStyle name="检查单元格 2" xfId="1133"/>
    <cellStyle name="汇总 2 3 2" xfId="1134"/>
    <cellStyle name="检查单元格 2 2" xfId="1135"/>
    <cellStyle name="汇总 2 4" xfId="1136"/>
    <cellStyle name="检查单元格 3" xfId="1137"/>
    <cellStyle name="汇总 2 4 2" xfId="1138"/>
    <cellStyle name="检查单元格 3 2" xfId="1139"/>
    <cellStyle name="汇总 2 5" xfId="1140"/>
    <cellStyle name="检查单元格 4" xfId="1141"/>
    <cellStyle name="汇总 3 2" xfId="1142"/>
    <cellStyle name="汇总 3 2 2" xfId="1143"/>
    <cellStyle name="汇总 3 2 2 2" xfId="1144"/>
    <cellStyle name="警告文本 3 2 2" xfId="1145"/>
    <cellStyle name="汇总 3 2 3" xfId="1146"/>
    <cellStyle name="汇总 3 3 2" xfId="1147"/>
    <cellStyle name="汇总 3 4" xfId="1148"/>
    <cellStyle name="汇总 3 4 2" xfId="1149"/>
    <cellStyle name="汇总 3 5" xfId="1150"/>
    <cellStyle name="汇总 4 2" xfId="1151"/>
    <cellStyle name="汇总 4 2 2" xfId="1152"/>
    <cellStyle name="汇总 4 2 2 2" xfId="1153"/>
    <cellStyle name="警告文本 4 2 2" xfId="1154"/>
    <cellStyle name="汇总 4 2 3"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千分位_97-917" xfId="1165"/>
    <cellStyle name="汇总 5 4"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输入 8" xfId="1235"/>
    <cellStyle name="千分位[0]_laroux" xfId="1236"/>
    <cellStyle name="千位分隔 11" xfId="1237"/>
    <cellStyle name="千位[0]_ 方正PC" xfId="1238"/>
    <cellStyle name="常规_表样--2016年1至7月云南省及省本级地方财政收支执行情况（国资预算）全省数据与国库一致send预算局826"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千位分隔 9" xfId="1247"/>
    <cellStyle name="强调文字颜色 4 2 2 2"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1 3" xfId="1256"/>
    <cellStyle name="强调文字颜色 6 2 2 2" xfId="1257"/>
    <cellStyle name="强调文字颜色 1 3 2" xfId="1258"/>
    <cellStyle name="强调文字颜色 2 2" xfId="1259"/>
    <cellStyle name="强调文字颜色 2 2 3" xfId="1260"/>
    <cellStyle name="强调文字颜色 2 3" xfId="1261"/>
    <cellStyle name="强调文字颜色 3 2" xfId="1262"/>
    <cellStyle name="强调文字颜色 3 2 2" xfId="1263"/>
    <cellStyle name="适中 2 3" xfId="1264"/>
    <cellStyle name="强调文字颜色 3 2 2 2" xfId="1265"/>
    <cellStyle name="强调文字颜色 3 2 3" xfId="1266"/>
    <cellStyle name="适中 2 4"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输出 5 2" xfId="1300"/>
    <cellStyle name="寘嬫愗傝_Region Orders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2"/>
  <sheetViews>
    <sheetView showGridLines="0" showZeros="0" view="pageBreakPreview" zoomScaleNormal="90" topLeftCell="B1" workbookViewId="0">
      <pane ySplit="3" topLeftCell="A4" activePane="bottomLeft" state="frozen"/>
      <selection/>
      <selection pane="bottomLeft" activeCell="H7" sqref="H7"/>
    </sheetView>
  </sheetViews>
  <sheetFormatPr defaultColWidth="9" defaultRowHeight="15.5" outlineLevelCol="5"/>
  <cols>
    <col min="1" max="1" width="17.6363636363636" style="305" customWidth="1"/>
    <col min="2" max="2" width="50.7545454545455" style="305" customWidth="1"/>
    <col min="3" max="4" width="20.6363636363636" style="305" customWidth="1"/>
    <col min="5" max="5" width="20.6363636363636" style="515" customWidth="1"/>
    <col min="6" max="16384" width="9" style="516"/>
  </cols>
  <sheetData>
    <row r="1" ht="45" customHeight="1" spans="1:6">
      <c r="A1" s="309"/>
      <c r="B1" s="309" t="s">
        <v>0</v>
      </c>
      <c r="C1" s="309"/>
      <c r="D1" s="309"/>
      <c r="E1" s="309"/>
      <c r="F1" s="517"/>
    </row>
    <row r="2" ht="18.95" customHeight="1" spans="1:6">
      <c r="A2" s="308"/>
      <c r="B2" s="518"/>
      <c r="C2" s="519"/>
      <c r="D2" s="308"/>
      <c r="E2" s="313" t="s">
        <v>1</v>
      </c>
      <c r="F2" s="517"/>
    </row>
    <row r="3" s="512" customFormat="1" ht="45" customHeight="1" spans="1:6">
      <c r="A3" s="315" t="s">
        <v>2</v>
      </c>
      <c r="B3" s="520" t="s">
        <v>3</v>
      </c>
      <c r="C3" s="317" t="s">
        <v>4</v>
      </c>
      <c r="D3" s="317" t="s">
        <v>5</v>
      </c>
      <c r="E3" s="520" t="s">
        <v>6</v>
      </c>
      <c r="F3" s="521"/>
    </row>
    <row r="4" ht="37.5" customHeight="1" spans="1:6">
      <c r="A4" s="490" t="s">
        <v>7</v>
      </c>
      <c r="B4" s="491" t="s">
        <v>8</v>
      </c>
      <c r="C4" s="363">
        <v>22593</v>
      </c>
      <c r="D4" s="363">
        <v>23875</v>
      </c>
      <c r="E4" s="357">
        <f>(D4-C4)/C4*100%</f>
        <v>0.057</v>
      </c>
      <c r="F4" s="522"/>
    </row>
    <row r="5" ht="37.5" customHeight="1" spans="1:6">
      <c r="A5" s="389" t="s">
        <v>9</v>
      </c>
      <c r="B5" s="337" t="s">
        <v>10</v>
      </c>
      <c r="C5" s="368">
        <v>6832</v>
      </c>
      <c r="D5" s="368">
        <v>6250</v>
      </c>
      <c r="E5" s="357">
        <f t="shared" ref="E5:E39" si="0">(D5-C5)/C5*100%</f>
        <v>-0.085</v>
      </c>
      <c r="F5" s="522"/>
    </row>
    <row r="6" ht="37.5" customHeight="1" spans="1:6">
      <c r="A6" s="389" t="s">
        <v>11</v>
      </c>
      <c r="B6" s="337" t="s">
        <v>12</v>
      </c>
      <c r="C6" s="368">
        <v>1056</v>
      </c>
      <c r="D6" s="368">
        <v>816</v>
      </c>
      <c r="E6" s="357">
        <f t="shared" si="0"/>
        <v>-0.227</v>
      </c>
      <c r="F6" s="522"/>
    </row>
    <row r="7" ht="37.5" customHeight="1" spans="1:6">
      <c r="A7" s="389" t="s">
        <v>13</v>
      </c>
      <c r="B7" s="337" t="s">
        <v>14</v>
      </c>
      <c r="C7" s="368">
        <v>167</v>
      </c>
      <c r="D7" s="368">
        <v>176</v>
      </c>
      <c r="E7" s="357">
        <f t="shared" si="0"/>
        <v>0.054</v>
      </c>
      <c r="F7" s="522"/>
    </row>
    <row r="8" ht="37.5" customHeight="1" spans="1:6">
      <c r="A8" s="389" t="s">
        <v>15</v>
      </c>
      <c r="B8" s="337" t="s">
        <v>16</v>
      </c>
      <c r="C8" s="368">
        <v>287</v>
      </c>
      <c r="D8" s="368">
        <v>320</v>
      </c>
      <c r="E8" s="357">
        <f t="shared" si="0"/>
        <v>0.115</v>
      </c>
      <c r="F8" s="522"/>
    </row>
    <row r="9" ht="37.5" customHeight="1" spans="1:6">
      <c r="A9" s="389" t="s">
        <v>17</v>
      </c>
      <c r="B9" s="337" t="s">
        <v>18</v>
      </c>
      <c r="C9" s="368">
        <v>644</v>
      </c>
      <c r="D9" s="368">
        <v>450</v>
      </c>
      <c r="E9" s="357">
        <f t="shared" si="0"/>
        <v>-0.301</v>
      </c>
      <c r="F9" s="522"/>
    </row>
    <row r="10" ht="37.5" customHeight="1" spans="1:6">
      <c r="A10" s="389" t="s">
        <v>19</v>
      </c>
      <c r="B10" s="337" t="s">
        <v>20</v>
      </c>
      <c r="C10" s="368">
        <v>368</v>
      </c>
      <c r="D10" s="368">
        <v>370</v>
      </c>
      <c r="E10" s="357">
        <f t="shared" si="0"/>
        <v>0.005</v>
      </c>
      <c r="F10" s="522"/>
    </row>
    <row r="11" ht="37.5" customHeight="1" spans="1:6">
      <c r="A11" s="389" t="s">
        <v>21</v>
      </c>
      <c r="B11" s="337" t="s">
        <v>22</v>
      </c>
      <c r="C11" s="368">
        <v>1032</v>
      </c>
      <c r="D11" s="368">
        <v>250</v>
      </c>
      <c r="E11" s="357">
        <f t="shared" si="0"/>
        <v>-0.758</v>
      </c>
      <c r="F11" s="522"/>
    </row>
    <row r="12" ht="37.5" customHeight="1" spans="1:6">
      <c r="A12" s="389" t="s">
        <v>23</v>
      </c>
      <c r="B12" s="337" t="s">
        <v>24</v>
      </c>
      <c r="C12" s="368">
        <v>1513</v>
      </c>
      <c r="D12" s="368">
        <v>1520</v>
      </c>
      <c r="E12" s="357">
        <f t="shared" si="0"/>
        <v>0.005</v>
      </c>
      <c r="F12" s="522"/>
    </row>
    <row r="13" ht="37.5" customHeight="1" spans="1:6">
      <c r="A13" s="389" t="s">
        <v>25</v>
      </c>
      <c r="B13" s="337" t="s">
        <v>26</v>
      </c>
      <c r="C13" s="368">
        <v>4115</v>
      </c>
      <c r="D13" s="368">
        <v>4000</v>
      </c>
      <c r="E13" s="357">
        <f t="shared" si="0"/>
        <v>-0.028</v>
      </c>
      <c r="F13" s="522"/>
    </row>
    <row r="14" ht="37.5" customHeight="1" spans="1:6">
      <c r="A14" s="389" t="s">
        <v>27</v>
      </c>
      <c r="B14" s="337" t="s">
        <v>28</v>
      </c>
      <c r="C14" s="368">
        <v>299</v>
      </c>
      <c r="D14" s="368">
        <v>350</v>
      </c>
      <c r="E14" s="357">
        <f t="shared" si="0"/>
        <v>0.171</v>
      </c>
      <c r="F14" s="522"/>
    </row>
    <row r="15" ht="37.5" customHeight="1" spans="1:6">
      <c r="A15" s="389" t="s">
        <v>29</v>
      </c>
      <c r="B15" s="337" t="s">
        <v>30</v>
      </c>
      <c r="C15" s="368">
        <v>338</v>
      </c>
      <c r="D15" s="368">
        <v>3416</v>
      </c>
      <c r="E15" s="357">
        <f t="shared" si="0"/>
        <v>9.107</v>
      </c>
      <c r="F15" s="522"/>
    </row>
    <row r="16" ht="37.5" customHeight="1" spans="1:6">
      <c r="A16" s="389" t="s">
        <v>31</v>
      </c>
      <c r="B16" s="337" t="s">
        <v>32</v>
      </c>
      <c r="C16" s="368">
        <v>546</v>
      </c>
      <c r="D16" s="368">
        <v>530</v>
      </c>
      <c r="E16" s="357">
        <f t="shared" si="0"/>
        <v>-0.029</v>
      </c>
      <c r="F16" s="522"/>
    </row>
    <row r="17" ht="37.5" customHeight="1" spans="1:6">
      <c r="A17" s="389" t="s">
        <v>33</v>
      </c>
      <c r="B17" s="337" t="s">
        <v>34</v>
      </c>
      <c r="C17" s="368">
        <v>5372</v>
      </c>
      <c r="D17" s="368">
        <v>5400</v>
      </c>
      <c r="E17" s="357">
        <f t="shared" si="0"/>
        <v>0.005</v>
      </c>
      <c r="F17" s="522"/>
    </row>
    <row r="18" ht="37.5" customHeight="1" spans="1:6">
      <c r="A18" s="389" t="s">
        <v>35</v>
      </c>
      <c r="B18" s="337" t="s">
        <v>36</v>
      </c>
      <c r="C18" s="368">
        <v>24</v>
      </c>
      <c r="D18" s="368">
        <v>27</v>
      </c>
      <c r="E18" s="357">
        <f t="shared" si="0"/>
        <v>0.125</v>
      </c>
      <c r="F18" s="522"/>
    </row>
    <row r="19" ht="37.5" customHeight="1" spans="1:6">
      <c r="A19" s="530" t="s">
        <v>37</v>
      </c>
      <c r="B19" s="337" t="s">
        <v>38</v>
      </c>
      <c r="C19" s="368"/>
      <c r="D19" s="368"/>
      <c r="E19" s="357"/>
      <c r="F19" s="522"/>
    </row>
    <row r="20" ht="37.5" customHeight="1" spans="1:6">
      <c r="A20" s="386" t="s">
        <v>39</v>
      </c>
      <c r="B20" s="491" t="s">
        <v>40</v>
      </c>
      <c r="C20" s="363">
        <v>13067</v>
      </c>
      <c r="D20" s="363">
        <v>12855</v>
      </c>
      <c r="E20" s="357">
        <f t="shared" si="0"/>
        <v>-0.016</v>
      </c>
      <c r="F20" s="522"/>
    </row>
    <row r="21" ht="37.5" customHeight="1" spans="1:6">
      <c r="A21" s="523" t="s">
        <v>41</v>
      </c>
      <c r="B21" s="337" t="s">
        <v>42</v>
      </c>
      <c r="C21" s="368">
        <v>3168</v>
      </c>
      <c r="D21" s="368">
        <v>2570</v>
      </c>
      <c r="E21" s="357">
        <f t="shared" si="0"/>
        <v>-0.189</v>
      </c>
      <c r="F21" s="522"/>
    </row>
    <row r="22" ht="37.5" customHeight="1" spans="1:6">
      <c r="A22" s="389" t="s">
        <v>43</v>
      </c>
      <c r="B22" s="524" t="s">
        <v>44</v>
      </c>
      <c r="C22" s="368">
        <v>2595</v>
      </c>
      <c r="D22" s="368">
        <v>760</v>
      </c>
      <c r="E22" s="357">
        <f t="shared" si="0"/>
        <v>-0.707</v>
      </c>
      <c r="F22" s="522"/>
    </row>
    <row r="23" ht="37.5" customHeight="1" spans="1:6">
      <c r="A23" s="389" t="s">
        <v>45</v>
      </c>
      <c r="B23" s="337" t="s">
        <v>46</v>
      </c>
      <c r="C23" s="368">
        <v>630</v>
      </c>
      <c r="D23" s="368">
        <v>950</v>
      </c>
      <c r="E23" s="357">
        <f t="shared" si="0"/>
        <v>0.508</v>
      </c>
      <c r="F23" s="522"/>
    </row>
    <row r="24" ht="37.5" customHeight="1" spans="1:6">
      <c r="A24" s="389" t="s">
        <v>47</v>
      </c>
      <c r="B24" s="337" t="s">
        <v>48</v>
      </c>
      <c r="C24" s="368"/>
      <c r="D24" s="368"/>
      <c r="E24" s="357"/>
      <c r="F24" s="522"/>
    </row>
    <row r="25" ht="37.5" customHeight="1" spans="1:6">
      <c r="A25" s="389" t="s">
        <v>49</v>
      </c>
      <c r="B25" s="337" t="s">
        <v>50</v>
      </c>
      <c r="C25" s="368">
        <v>5223</v>
      </c>
      <c r="D25" s="368">
        <v>5425</v>
      </c>
      <c r="E25" s="357">
        <f t="shared" si="0"/>
        <v>0.039</v>
      </c>
      <c r="F25" s="522"/>
    </row>
    <row r="26" ht="37.5" customHeight="1" spans="1:6">
      <c r="A26" s="389" t="s">
        <v>51</v>
      </c>
      <c r="B26" s="337" t="s">
        <v>52</v>
      </c>
      <c r="C26" s="368">
        <v>272</v>
      </c>
      <c r="D26" s="368">
        <v>250</v>
      </c>
      <c r="E26" s="357">
        <f t="shared" si="0"/>
        <v>-0.081</v>
      </c>
      <c r="F26" s="522"/>
    </row>
    <row r="27" ht="37.5" customHeight="1" spans="1:6">
      <c r="A27" s="389" t="s">
        <v>53</v>
      </c>
      <c r="B27" s="337" t="s">
        <v>54</v>
      </c>
      <c r="C27" s="368">
        <v>564</v>
      </c>
      <c r="D27" s="368">
        <v>1600</v>
      </c>
      <c r="E27" s="357">
        <f t="shared" si="0"/>
        <v>1.837</v>
      </c>
      <c r="F27" s="522"/>
    </row>
    <row r="28" ht="37.5" customHeight="1" spans="1:6">
      <c r="A28" s="389" t="s">
        <v>55</v>
      </c>
      <c r="B28" s="337" t="s">
        <v>56</v>
      </c>
      <c r="C28" s="368">
        <v>615</v>
      </c>
      <c r="D28" s="368">
        <v>1300</v>
      </c>
      <c r="E28" s="357">
        <f t="shared" si="0"/>
        <v>1.114</v>
      </c>
      <c r="F28" s="522"/>
    </row>
    <row r="29" ht="37.5" customHeight="1" spans="1:6">
      <c r="A29" s="389"/>
      <c r="B29" s="337"/>
      <c r="C29" s="368"/>
      <c r="D29" s="368"/>
      <c r="E29" s="357"/>
      <c r="F29" s="522"/>
    </row>
    <row r="30" s="513" customFormat="1" ht="37.5" customHeight="1" spans="1:6">
      <c r="A30" s="525"/>
      <c r="B30" s="488" t="s">
        <v>57</v>
      </c>
      <c r="C30" s="363">
        <v>35660</v>
      </c>
      <c r="D30" s="363">
        <v>36730</v>
      </c>
      <c r="E30" s="357">
        <f t="shared" si="0"/>
        <v>0.03</v>
      </c>
      <c r="F30" s="522"/>
    </row>
    <row r="31" ht="37.5" customHeight="1" spans="1:6">
      <c r="A31" s="386">
        <v>105</v>
      </c>
      <c r="B31" s="335" t="s">
        <v>58</v>
      </c>
      <c r="C31" s="363">
        <v>9582</v>
      </c>
      <c r="D31" s="363">
        <v>8690</v>
      </c>
      <c r="E31" s="357">
        <f t="shared" si="0"/>
        <v>-0.093</v>
      </c>
      <c r="F31" s="522"/>
    </row>
    <row r="32" ht="37.5" customHeight="1" spans="1:6">
      <c r="A32" s="490">
        <v>110</v>
      </c>
      <c r="B32" s="491" t="s">
        <v>59</v>
      </c>
      <c r="C32" s="363">
        <v>166247</v>
      </c>
      <c r="D32" s="363">
        <v>170343</v>
      </c>
      <c r="E32" s="357">
        <f t="shared" si="0"/>
        <v>0.025</v>
      </c>
      <c r="F32" s="522"/>
    </row>
    <row r="33" ht="37.5" customHeight="1" spans="1:6">
      <c r="A33" s="389">
        <v>11001</v>
      </c>
      <c r="B33" s="337" t="s">
        <v>60</v>
      </c>
      <c r="C33" s="368">
        <v>2176</v>
      </c>
      <c r="D33" s="368">
        <v>2176</v>
      </c>
      <c r="E33" s="357">
        <f t="shared" si="0"/>
        <v>0</v>
      </c>
      <c r="F33" s="522"/>
    </row>
    <row r="34" ht="37.5" customHeight="1" spans="1:6">
      <c r="A34" s="389"/>
      <c r="B34" s="337" t="s">
        <v>61</v>
      </c>
      <c r="C34" s="368">
        <v>142782</v>
      </c>
      <c r="D34" s="368">
        <v>159546</v>
      </c>
      <c r="E34" s="357">
        <f t="shared" si="0"/>
        <v>0.117</v>
      </c>
      <c r="F34" s="522"/>
    </row>
    <row r="35" ht="37.5" customHeight="1" spans="1:6">
      <c r="A35" s="389">
        <v>11008</v>
      </c>
      <c r="B35" s="337" t="s">
        <v>62</v>
      </c>
      <c r="C35" s="368">
        <v>121</v>
      </c>
      <c r="D35" s="368">
        <v>1438</v>
      </c>
      <c r="E35" s="357">
        <f t="shared" si="0"/>
        <v>10.884</v>
      </c>
      <c r="F35" s="522"/>
    </row>
    <row r="36" ht="37.5" customHeight="1" spans="1:6">
      <c r="A36" s="389">
        <v>11009</v>
      </c>
      <c r="B36" s="337" t="s">
        <v>63</v>
      </c>
      <c r="C36" s="368">
        <v>20948</v>
      </c>
      <c r="D36" s="368">
        <v>7114</v>
      </c>
      <c r="E36" s="357">
        <f t="shared" si="0"/>
        <v>-0.66</v>
      </c>
      <c r="F36" s="522"/>
    </row>
    <row r="37" s="514" customFormat="1" ht="37.5" customHeight="1" spans="1:6">
      <c r="A37" s="526">
        <v>11013</v>
      </c>
      <c r="B37" s="341" t="s">
        <v>64</v>
      </c>
      <c r="C37" s="368"/>
      <c r="D37" s="368"/>
      <c r="E37" s="357"/>
      <c r="F37" s="522"/>
    </row>
    <row r="38" s="514" customFormat="1" ht="37.5" customHeight="1" spans="1:6">
      <c r="A38" s="526">
        <v>11015</v>
      </c>
      <c r="B38" s="341" t="s">
        <v>65</v>
      </c>
      <c r="C38" s="368">
        <v>220</v>
      </c>
      <c r="D38" s="368">
        <v>69</v>
      </c>
      <c r="E38" s="357">
        <f t="shared" si="0"/>
        <v>-0.686</v>
      </c>
      <c r="F38" s="522"/>
    </row>
    <row r="39" ht="37.5" customHeight="1" spans="1:6">
      <c r="A39" s="527"/>
      <c r="B39" s="528" t="s">
        <v>66</v>
      </c>
      <c r="C39" s="363">
        <v>211489</v>
      </c>
      <c r="D39" s="363">
        <v>215763</v>
      </c>
      <c r="E39" s="357">
        <f t="shared" si="0"/>
        <v>0.02</v>
      </c>
      <c r="F39" s="522"/>
    </row>
    <row r="40" spans="3:4">
      <c r="C40" s="529"/>
      <c r="D40" s="529"/>
    </row>
    <row r="41" spans="4:4">
      <c r="D41" s="529"/>
    </row>
    <row r="42" spans="3:4">
      <c r="C42" s="529"/>
      <c r="D42" s="529"/>
    </row>
    <row r="43" spans="4:4">
      <c r="D43" s="529"/>
    </row>
    <row r="44" spans="3:4">
      <c r="C44" s="529"/>
      <c r="D44" s="529"/>
    </row>
    <row r="45" spans="3:4">
      <c r="C45" s="529"/>
      <c r="D45" s="529"/>
    </row>
    <row r="46" spans="4:4">
      <c r="D46" s="529"/>
    </row>
    <row r="47" spans="3:4">
      <c r="C47" s="529"/>
      <c r="D47" s="529"/>
    </row>
    <row r="48" spans="3:4">
      <c r="C48" s="529"/>
      <c r="D48" s="529"/>
    </row>
    <row r="49" spans="3:4">
      <c r="C49" s="529"/>
      <c r="D49" s="529"/>
    </row>
    <row r="50" spans="3:4">
      <c r="C50" s="529"/>
      <c r="D50" s="529"/>
    </row>
    <row r="51" spans="4:4">
      <c r="D51" s="529"/>
    </row>
    <row r="52" spans="3:4">
      <c r="C52" s="529"/>
      <c r="D52" s="529"/>
    </row>
  </sheetData>
  <autoFilter ref="A3:F39">
    <extLst/>
  </autoFilter>
  <mergeCells count="1">
    <mergeCell ref="B1:E1"/>
  </mergeCells>
  <conditionalFormatting sqref="E2">
    <cfRule type="cellIs" dxfId="0" priority="38" stopIfTrue="1" operator="lessThanOrEqual">
      <formula>-1</formula>
    </cfRule>
  </conditionalFormatting>
  <conditionalFormatting sqref="A31:B31">
    <cfRule type="expression" dxfId="1" priority="44" stopIfTrue="1">
      <formula>"len($A:$A)=3"</formula>
    </cfRule>
  </conditionalFormatting>
  <conditionalFormatting sqref="C31">
    <cfRule type="expression" dxfId="1" priority="29" stopIfTrue="1">
      <formula>"len($A:$A)=3"</formula>
    </cfRule>
  </conditionalFormatting>
  <conditionalFormatting sqref="D31">
    <cfRule type="expression" dxfId="1" priority="18" stopIfTrue="1">
      <formula>"len($A:$A)=3"</formula>
    </cfRule>
  </conditionalFormatting>
  <conditionalFormatting sqref="B7:B8">
    <cfRule type="expression" dxfId="1" priority="52" stopIfTrue="1">
      <formula>"len($A:$A)=3"</formula>
    </cfRule>
  </conditionalFormatting>
  <conditionalFormatting sqref="B32:B34">
    <cfRule type="expression" dxfId="1" priority="13" stopIfTrue="1">
      <formula>"len($A:$A)=3"</formula>
    </cfRule>
  </conditionalFormatting>
  <conditionalFormatting sqref="B37:B39">
    <cfRule type="expression" dxfId="1" priority="7" stopIfTrue="1">
      <formula>"len($A:$A)=3"</formula>
    </cfRule>
    <cfRule type="expression" dxfId="1" priority="8" stopIfTrue="1">
      <formula>"len($A:$A)=3"</formula>
    </cfRule>
  </conditionalFormatting>
  <conditionalFormatting sqref="C4:C29">
    <cfRule type="expression" dxfId="1" priority="30" stopIfTrue="1">
      <formula>"len($A:$A)=3"</formula>
    </cfRule>
  </conditionalFormatting>
  <conditionalFormatting sqref="C4:C6">
    <cfRule type="expression" dxfId="1" priority="33" stopIfTrue="1">
      <formula>"len($A:$A)=3"</formula>
    </cfRule>
  </conditionalFormatting>
  <conditionalFormatting sqref="C7:C8">
    <cfRule type="expression" dxfId="1" priority="31" stopIfTrue="1">
      <formula>"len($A:$A)=3"</formula>
    </cfRule>
  </conditionalFormatting>
  <conditionalFormatting sqref="C33:C34">
    <cfRule type="expression" dxfId="1" priority="27" stopIfTrue="1">
      <formula>"len($A:$A)=3"</formula>
    </cfRule>
  </conditionalFormatting>
  <conditionalFormatting sqref="C35:C36">
    <cfRule type="expression" dxfId="1" priority="25" stopIfTrue="1">
      <formula>"len($A:$A)=3"</formula>
    </cfRule>
  </conditionalFormatting>
  <conditionalFormatting sqref="D4:D29">
    <cfRule type="expression" dxfId="1" priority="19" stopIfTrue="1">
      <formula>"len($A:$A)=3"</formula>
    </cfRule>
  </conditionalFormatting>
  <conditionalFormatting sqref="D4:D6">
    <cfRule type="expression" dxfId="1" priority="22" stopIfTrue="1">
      <formula>"len($A:$A)=3"</formula>
    </cfRule>
  </conditionalFormatting>
  <conditionalFormatting sqref="D7:D8">
    <cfRule type="expression" dxfId="1" priority="20" stopIfTrue="1">
      <formula>"len($A:$A)=3"</formula>
    </cfRule>
  </conditionalFormatting>
  <conditionalFormatting sqref="D33:D34">
    <cfRule type="expression" dxfId="1" priority="16" stopIfTrue="1">
      <formula>"len($A:$A)=3"</formula>
    </cfRule>
  </conditionalFormatting>
  <conditionalFormatting sqref="D35:D36">
    <cfRule type="expression" dxfId="1" priority="14" stopIfTrue="1">
      <formula>"len($A:$A)=3"</formula>
    </cfRule>
  </conditionalFormatting>
  <conditionalFormatting sqref="D37:D39">
    <cfRule type="expression" dxfId="1" priority="24" stopIfTrue="1">
      <formula>"len($A:$A)=3"</formula>
    </cfRule>
  </conditionalFormatting>
  <conditionalFormatting sqref="D38:D39">
    <cfRule type="expression" dxfId="1" priority="21" stopIfTrue="1">
      <formula>"len($A:$A)=3"</formula>
    </cfRule>
  </conditionalFormatting>
  <conditionalFormatting sqref="F4:F39">
    <cfRule type="cellIs" dxfId="2" priority="36" stopIfTrue="1" operator="lessThan">
      <formula>0</formula>
    </cfRule>
    <cfRule type="cellIs" dxfId="2" priority="37" stopIfTrue="1" operator="lessThan">
      <formula>0</formula>
    </cfRule>
  </conditionalFormatting>
  <conditionalFormatting sqref="A4:B29">
    <cfRule type="expression" dxfId="1" priority="49" stopIfTrue="1">
      <formula>"len($A:$A)=3"</formula>
    </cfRule>
  </conditionalFormatting>
  <conditionalFormatting sqref="B4:B6 B31 B39">
    <cfRule type="expression" dxfId="1" priority="58" stopIfTrue="1">
      <formula>"len($A:$A)=3"</formula>
    </cfRule>
  </conditionalFormatting>
  <conditionalFormatting sqref="C31 C32:D34">
    <cfRule type="expression" dxfId="1" priority="34" stopIfTrue="1">
      <formula>"len($A:$A)=3"</formula>
    </cfRule>
  </conditionalFormatting>
  <conditionalFormatting sqref="D31 D33:D34">
    <cfRule type="expression" dxfId="1" priority="23" stopIfTrue="1">
      <formula>"len($A:$A)=3"</formula>
    </cfRule>
  </conditionalFormatting>
  <conditionalFormatting sqref="A32:B34 B38:B39">
    <cfRule type="expression" dxfId="1" priority="12" stopIfTrue="1">
      <formula>"len($A:$A)=3"</formula>
    </cfRule>
  </conditionalFormatting>
  <conditionalFormatting sqref="C32:D34">
    <cfRule type="expression" dxfId="1" priority="28" stopIfTrue="1">
      <formula>"len($A:$A)=3"</formula>
    </cfRule>
  </conditionalFormatting>
  <conditionalFormatting sqref="A33:B34">
    <cfRule type="expression" dxfId="1" priority="11" stopIfTrue="1">
      <formula>"len($A:$A)=3"</formula>
    </cfRule>
  </conditionalFormatting>
  <conditionalFormatting sqref="B39 A35:D35">
    <cfRule type="expression" dxfId="1" priority="56" stopIfTrue="1">
      <formula>"len($A:$A)=3"</formula>
    </cfRule>
  </conditionalFormatting>
  <conditionalFormatting sqref="A35:B36">
    <cfRule type="expression" dxfId="1" priority="9" stopIfTrue="1">
      <formula>"len($A:$A)=3"</formula>
    </cfRule>
  </conditionalFormatting>
  <conditionalFormatting sqref="C37:C39 D39">
    <cfRule type="expression" dxfId="1" priority="35" stopIfTrue="1">
      <formula>"len($A:$A)=3"</formula>
    </cfRule>
  </conditionalFormatting>
  <conditionalFormatting sqref="C38:C39 D39">
    <cfRule type="expression" dxfId="1" priority="3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82"/>
  <sheetViews>
    <sheetView showGridLines="0" showZeros="0" view="pageBreakPreview" zoomScaleNormal="115" workbookViewId="0">
      <pane ySplit="3" topLeftCell="A4" activePane="bottomLeft" state="frozen"/>
      <selection/>
      <selection pane="bottomLeft" activeCell="M261" sqref="M261"/>
    </sheetView>
  </sheetViews>
  <sheetFormatPr defaultColWidth="9" defaultRowHeight="15.5" outlineLevelCol="6"/>
  <cols>
    <col min="1" max="1" width="21.5" style="308" customWidth="1"/>
    <col min="2" max="2" width="50.7545454545455" style="308" customWidth="1"/>
    <col min="3" max="4" width="20.6363636363636" style="308" customWidth="1"/>
    <col min="5" max="5" width="20.6363636363636" style="374" customWidth="1"/>
    <col min="6" max="6" width="3.75454545454545" style="310" customWidth="1"/>
    <col min="7" max="16384" width="9" style="308"/>
  </cols>
  <sheetData>
    <row r="1" ht="45" customHeight="1" spans="2:5">
      <c r="B1" s="309" t="s">
        <v>2557</v>
      </c>
      <c r="C1" s="309"/>
      <c r="D1" s="309"/>
      <c r="E1" s="309"/>
    </row>
    <row r="2" s="311" customFormat="1" ht="20.1" customHeight="1" spans="2:6">
      <c r="B2" s="312"/>
      <c r="C2" s="312"/>
      <c r="D2" s="312"/>
      <c r="E2" s="313" t="s">
        <v>1</v>
      </c>
      <c r="F2" s="314"/>
    </row>
    <row r="3" s="319" customFormat="1" ht="45" customHeight="1" spans="1:6">
      <c r="A3" s="315" t="s">
        <v>2</v>
      </c>
      <c r="B3" s="316" t="s">
        <v>3</v>
      </c>
      <c r="C3" s="317" t="s">
        <v>4</v>
      </c>
      <c r="D3" s="317" t="s">
        <v>5</v>
      </c>
      <c r="E3" s="317" t="s">
        <v>6</v>
      </c>
      <c r="F3" s="318"/>
    </row>
    <row r="4" ht="38" customHeight="1" spans="1:6">
      <c r="A4" s="320" t="s">
        <v>80</v>
      </c>
      <c r="B4" s="321" t="s">
        <v>2558</v>
      </c>
      <c r="C4" s="323"/>
      <c r="D4" s="323">
        <v>5</v>
      </c>
      <c r="E4" s="356"/>
      <c r="F4" s="325"/>
    </row>
    <row r="5" ht="38" customHeight="1" spans="1:6">
      <c r="A5" s="328" t="s">
        <v>2559</v>
      </c>
      <c r="B5" s="326" t="s">
        <v>2560</v>
      </c>
      <c r="C5" s="327"/>
      <c r="D5" s="327">
        <v>5</v>
      </c>
      <c r="E5" s="356"/>
      <c r="F5" s="325"/>
    </row>
    <row r="6" ht="38" customHeight="1" spans="1:6">
      <c r="A6" s="328" t="s">
        <v>2561</v>
      </c>
      <c r="B6" s="326" t="s">
        <v>2562</v>
      </c>
      <c r="C6" s="327"/>
      <c r="D6" s="327"/>
      <c r="E6" s="356"/>
      <c r="F6" s="325"/>
    </row>
    <row r="7" ht="38" customHeight="1" spans="1:6">
      <c r="A7" s="328" t="s">
        <v>2563</v>
      </c>
      <c r="B7" s="326" t="s">
        <v>2564</v>
      </c>
      <c r="C7" s="327"/>
      <c r="D7" s="327">
        <v>5</v>
      </c>
      <c r="E7" s="356"/>
      <c r="F7" s="325"/>
    </row>
    <row r="8" ht="38" customHeight="1" spans="1:6">
      <c r="A8" s="328" t="s">
        <v>2565</v>
      </c>
      <c r="B8" s="326" t="s">
        <v>2566</v>
      </c>
      <c r="C8" s="327"/>
      <c r="D8" s="327"/>
      <c r="E8" s="356"/>
      <c r="F8" s="325"/>
    </row>
    <row r="9" s="301" customFormat="1" ht="38" customHeight="1" spans="1:7">
      <c r="A9" s="328" t="s">
        <v>2567</v>
      </c>
      <c r="B9" s="326" t="s">
        <v>2568</v>
      </c>
      <c r="C9" s="327"/>
      <c r="D9" s="327"/>
      <c r="E9" s="356"/>
      <c r="F9" s="325"/>
      <c r="G9" s="308"/>
    </row>
    <row r="10" ht="38" customHeight="1" spans="1:6">
      <c r="A10" s="328" t="s">
        <v>2569</v>
      </c>
      <c r="B10" s="326" t="s">
        <v>2570</v>
      </c>
      <c r="C10" s="327"/>
      <c r="D10" s="327"/>
      <c r="E10" s="356"/>
      <c r="F10" s="325"/>
    </row>
    <row r="11" ht="38" customHeight="1" spans="1:6">
      <c r="A11" s="328" t="s">
        <v>2571</v>
      </c>
      <c r="B11" s="326" t="s">
        <v>2572</v>
      </c>
      <c r="C11" s="327"/>
      <c r="D11" s="327"/>
      <c r="E11" s="356"/>
      <c r="F11" s="325"/>
    </row>
    <row r="12" s="301" customFormat="1" ht="38" customHeight="1" spans="1:7">
      <c r="A12" s="328" t="s">
        <v>2573</v>
      </c>
      <c r="B12" s="326" t="s">
        <v>2574</v>
      </c>
      <c r="C12" s="327"/>
      <c r="D12" s="327"/>
      <c r="E12" s="356"/>
      <c r="F12" s="325"/>
      <c r="G12" s="308"/>
    </row>
    <row r="13" ht="38" customHeight="1" spans="1:6">
      <c r="A13" s="328" t="s">
        <v>2575</v>
      </c>
      <c r="B13" s="326" t="s">
        <v>2576</v>
      </c>
      <c r="C13" s="327"/>
      <c r="D13" s="327"/>
      <c r="E13" s="356"/>
      <c r="F13" s="325"/>
    </row>
    <row r="14" s="301" customFormat="1" ht="38" customHeight="1" spans="1:7">
      <c r="A14" s="328" t="s">
        <v>2577</v>
      </c>
      <c r="B14" s="326" t="s">
        <v>2578</v>
      </c>
      <c r="C14" s="327"/>
      <c r="D14" s="327"/>
      <c r="E14" s="356"/>
      <c r="F14" s="325"/>
      <c r="G14" s="308"/>
    </row>
    <row r="15" ht="38" customHeight="1" spans="1:6">
      <c r="A15" s="328" t="s">
        <v>2579</v>
      </c>
      <c r="B15" s="326" t="s">
        <v>2580</v>
      </c>
      <c r="C15" s="327"/>
      <c r="D15" s="327"/>
      <c r="E15" s="356"/>
      <c r="F15" s="325"/>
    </row>
    <row r="16" ht="38" customHeight="1" spans="1:6">
      <c r="A16" s="328" t="s">
        <v>2581</v>
      </c>
      <c r="B16" s="326" t="s">
        <v>2582</v>
      </c>
      <c r="C16" s="327"/>
      <c r="D16" s="327"/>
      <c r="E16" s="356"/>
      <c r="F16" s="325"/>
    </row>
    <row r="17" s="301" customFormat="1" ht="38" customHeight="1" spans="1:7">
      <c r="A17" s="328" t="s">
        <v>2583</v>
      </c>
      <c r="B17" s="326" t="s">
        <v>2584</v>
      </c>
      <c r="C17" s="327"/>
      <c r="D17" s="327"/>
      <c r="E17" s="356"/>
      <c r="F17" s="325"/>
      <c r="G17" s="308"/>
    </row>
    <row r="18" s="301" customFormat="1" ht="38" customHeight="1" spans="1:7">
      <c r="A18" s="328" t="s">
        <v>2585</v>
      </c>
      <c r="B18" s="326" t="s">
        <v>2586</v>
      </c>
      <c r="C18" s="327"/>
      <c r="D18" s="327"/>
      <c r="E18" s="356"/>
      <c r="F18" s="325"/>
      <c r="G18" s="308"/>
    </row>
    <row r="19" s="301" customFormat="1" ht="38" customHeight="1" spans="1:7">
      <c r="A19" s="328" t="s">
        <v>2587</v>
      </c>
      <c r="B19" s="326" t="s">
        <v>2588</v>
      </c>
      <c r="C19" s="327"/>
      <c r="D19" s="327"/>
      <c r="E19" s="356"/>
      <c r="F19" s="325"/>
      <c r="G19" s="308"/>
    </row>
    <row r="20" ht="38" customHeight="1" spans="1:6">
      <c r="A20" s="320" t="s">
        <v>82</v>
      </c>
      <c r="B20" s="321" t="s">
        <v>2589</v>
      </c>
      <c r="C20" s="323">
        <v>687</v>
      </c>
      <c r="D20" s="323">
        <v>688</v>
      </c>
      <c r="E20" s="356">
        <f>(D20-C20)/C20*100%</f>
        <v>0.001</v>
      </c>
      <c r="F20" s="325"/>
    </row>
    <row r="21" ht="38" customHeight="1" spans="1:6">
      <c r="A21" s="328" t="s">
        <v>2590</v>
      </c>
      <c r="B21" s="326" t="s">
        <v>2591</v>
      </c>
      <c r="C21" s="327">
        <v>687</v>
      </c>
      <c r="D21" s="327">
        <v>688</v>
      </c>
      <c r="E21" s="356">
        <f>(D21-C21)/C21*100%</f>
        <v>0.001</v>
      </c>
      <c r="F21" s="325"/>
    </row>
    <row r="22" ht="38" customHeight="1" spans="1:6">
      <c r="A22" s="328" t="s">
        <v>2592</v>
      </c>
      <c r="B22" s="326" t="s">
        <v>2593</v>
      </c>
      <c r="C22" s="327">
        <v>488</v>
      </c>
      <c r="D22" s="327">
        <v>488</v>
      </c>
      <c r="E22" s="356">
        <f>(D22-C22)/C22*100%</f>
        <v>0</v>
      </c>
      <c r="F22" s="325"/>
    </row>
    <row r="23" ht="38" customHeight="1" spans="1:6">
      <c r="A23" s="328" t="s">
        <v>2594</v>
      </c>
      <c r="B23" s="326" t="s">
        <v>2595</v>
      </c>
      <c r="C23" s="327">
        <v>199</v>
      </c>
      <c r="D23" s="327">
        <v>200</v>
      </c>
      <c r="E23" s="356">
        <f>(D23-C23)/C23*100%</f>
        <v>0.005</v>
      </c>
      <c r="F23" s="325"/>
    </row>
    <row r="24" ht="38" customHeight="1" spans="1:6">
      <c r="A24" s="328" t="s">
        <v>2596</v>
      </c>
      <c r="B24" s="326" t="s">
        <v>2597</v>
      </c>
      <c r="C24" s="327"/>
      <c r="D24" s="327"/>
      <c r="E24" s="356"/>
      <c r="F24" s="325"/>
    </row>
    <row r="25" ht="38" customHeight="1" spans="1:6">
      <c r="A25" s="328" t="s">
        <v>2598</v>
      </c>
      <c r="B25" s="326" t="s">
        <v>2599</v>
      </c>
      <c r="C25" s="327"/>
      <c r="D25" s="327"/>
      <c r="E25" s="356"/>
      <c r="F25" s="325"/>
    </row>
    <row r="26" s="301" customFormat="1" ht="38" customHeight="1" spans="1:7">
      <c r="A26" s="328" t="s">
        <v>2600</v>
      </c>
      <c r="B26" s="326" t="s">
        <v>2593</v>
      </c>
      <c r="C26" s="327"/>
      <c r="D26" s="327"/>
      <c r="E26" s="356"/>
      <c r="F26" s="325"/>
      <c r="G26" s="308"/>
    </row>
    <row r="27" ht="38" customHeight="1" spans="1:6">
      <c r="A27" s="328" t="s">
        <v>2601</v>
      </c>
      <c r="B27" s="326" t="s">
        <v>2595</v>
      </c>
      <c r="C27" s="327"/>
      <c r="D27" s="327"/>
      <c r="E27" s="356"/>
      <c r="F27" s="325"/>
    </row>
    <row r="28" ht="38" customHeight="1" spans="1:6">
      <c r="A28" s="328" t="s">
        <v>2602</v>
      </c>
      <c r="B28" s="326" t="s">
        <v>2603</v>
      </c>
      <c r="C28" s="327"/>
      <c r="D28" s="327"/>
      <c r="E28" s="356"/>
      <c r="F28" s="325"/>
    </row>
    <row r="29" s="304" customFormat="1" ht="38" customHeight="1" spans="1:7">
      <c r="A29" s="328" t="s">
        <v>2604</v>
      </c>
      <c r="B29" s="326" t="s">
        <v>2605</v>
      </c>
      <c r="C29" s="327"/>
      <c r="D29" s="327"/>
      <c r="E29" s="356"/>
      <c r="F29" s="325"/>
      <c r="G29" s="308"/>
    </row>
    <row r="30" s="301" customFormat="1" ht="38" customHeight="1" spans="1:7">
      <c r="A30" s="328" t="s">
        <v>2606</v>
      </c>
      <c r="B30" s="326" t="s">
        <v>2595</v>
      </c>
      <c r="C30" s="327"/>
      <c r="D30" s="327"/>
      <c r="E30" s="356"/>
      <c r="F30" s="325"/>
      <c r="G30" s="308"/>
    </row>
    <row r="31" s="301" customFormat="1" ht="38" customHeight="1" spans="1:7">
      <c r="A31" s="328" t="s">
        <v>2607</v>
      </c>
      <c r="B31" s="326" t="s">
        <v>2608</v>
      </c>
      <c r="C31" s="327"/>
      <c r="D31" s="327"/>
      <c r="E31" s="356"/>
      <c r="F31" s="325"/>
      <c r="G31" s="308"/>
    </row>
    <row r="32" ht="38" customHeight="1" spans="1:6">
      <c r="A32" s="320" t="s">
        <v>86</v>
      </c>
      <c r="B32" s="321" t="s">
        <v>2609</v>
      </c>
      <c r="C32" s="323"/>
      <c r="D32" s="323"/>
      <c r="E32" s="356"/>
      <c r="F32" s="325"/>
    </row>
    <row r="33" ht="38" customHeight="1" spans="1:6">
      <c r="A33" s="328" t="s">
        <v>2610</v>
      </c>
      <c r="B33" s="326" t="s">
        <v>2611</v>
      </c>
      <c r="C33" s="327"/>
      <c r="D33" s="327"/>
      <c r="E33" s="356"/>
      <c r="F33" s="325"/>
    </row>
    <row r="34" s="301" customFormat="1" ht="38" customHeight="1" spans="1:7">
      <c r="A34" s="328">
        <v>2116001</v>
      </c>
      <c r="B34" s="326" t="s">
        <v>2612</v>
      </c>
      <c r="C34" s="327"/>
      <c r="D34" s="327"/>
      <c r="E34" s="356"/>
      <c r="F34" s="325"/>
      <c r="G34" s="308"/>
    </row>
    <row r="35" s="301" customFormat="1" ht="38" customHeight="1" spans="1:7">
      <c r="A35" s="328">
        <v>2116002</v>
      </c>
      <c r="B35" s="326" t="s">
        <v>2613</v>
      </c>
      <c r="C35" s="327"/>
      <c r="D35" s="327"/>
      <c r="E35" s="356"/>
      <c r="F35" s="325"/>
      <c r="G35" s="308"/>
    </row>
    <row r="36" s="301" customFormat="1" ht="38" customHeight="1" spans="1:7">
      <c r="A36" s="328">
        <v>2116003</v>
      </c>
      <c r="B36" s="326" t="s">
        <v>2614</v>
      </c>
      <c r="C36" s="327"/>
      <c r="D36" s="327"/>
      <c r="E36" s="356"/>
      <c r="F36" s="325"/>
      <c r="G36" s="308"/>
    </row>
    <row r="37" s="304" customFormat="1" ht="38" customHeight="1" spans="1:7">
      <c r="A37" s="328">
        <v>2116099</v>
      </c>
      <c r="B37" s="326" t="s">
        <v>2615</v>
      </c>
      <c r="C37" s="327"/>
      <c r="D37" s="327"/>
      <c r="E37" s="356"/>
      <c r="F37" s="325"/>
      <c r="G37" s="308"/>
    </row>
    <row r="38" s="301" customFormat="1" ht="38" customHeight="1" spans="1:7">
      <c r="A38" s="328">
        <v>21161</v>
      </c>
      <c r="B38" s="326" t="s">
        <v>2616</v>
      </c>
      <c r="C38" s="327"/>
      <c r="D38" s="327"/>
      <c r="E38" s="356"/>
      <c r="F38" s="325"/>
      <c r="G38" s="308"/>
    </row>
    <row r="39" ht="38" customHeight="1" spans="1:6">
      <c r="A39" s="328">
        <v>2116101</v>
      </c>
      <c r="B39" s="326" t="s">
        <v>2617</v>
      </c>
      <c r="C39" s="327"/>
      <c r="D39" s="327"/>
      <c r="E39" s="356"/>
      <c r="F39" s="325"/>
    </row>
    <row r="40" ht="38" customHeight="1" spans="1:6">
      <c r="A40" s="328">
        <v>2116102</v>
      </c>
      <c r="B40" s="326" t="s">
        <v>2618</v>
      </c>
      <c r="C40" s="327"/>
      <c r="D40" s="327"/>
      <c r="E40" s="356"/>
      <c r="F40" s="325"/>
    </row>
    <row r="41" ht="38" customHeight="1" spans="1:6">
      <c r="A41" s="328">
        <v>2116103</v>
      </c>
      <c r="B41" s="326" t="s">
        <v>2619</v>
      </c>
      <c r="C41" s="327"/>
      <c r="D41" s="327"/>
      <c r="E41" s="356"/>
      <c r="F41" s="325"/>
    </row>
    <row r="42" ht="38" customHeight="1" spans="1:6">
      <c r="A42" s="328">
        <v>2116104</v>
      </c>
      <c r="B42" s="326" t="s">
        <v>2620</v>
      </c>
      <c r="C42" s="327"/>
      <c r="D42" s="327"/>
      <c r="E42" s="356"/>
      <c r="F42" s="325"/>
    </row>
    <row r="43" ht="38" customHeight="1" spans="1:6">
      <c r="A43" s="320" t="s">
        <v>88</v>
      </c>
      <c r="B43" s="321" t="s">
        <v>2621</v>
      </c>
      <c r="C43" s="323">
        <v>6000</v>
      </c>
      <c r="D43" s="323">
        <v>5922</v>
      </c>
      <c r="E43" s="356">
        <f>(D43-C43)/C43*100%</f>
        <v>-0.013</v>
      </c>
      <c r="F43" s="325"/>
    </row>
    <row r="44" ht="38" customHeight="1" spans="1:6">
      <c r="A44" s="328" t="s">
        <v>2622</v>
      </c>
      <c r="B44" s="326" t="s">
        <v>2623</v>
      </c>
      <c r="C44" s="327"/>
      <c r="D44" s="327">
        <v>2300</v>
      </c>
      <c r="E44" s="356"/>
      <c r="F44" s="325"/>
    </row>
    <row r="45" ht="38" customHeight="1" spans="1:6">
      <c r="A45" s="328" t="s">
        <v>2624</v>
      </c>
      <c r="B45" s="326" t="s">
        <v>2625</v>
      </c>
      <c r="C45" s="327"/>
      <c r="D45" s="327"/>
      <c r="E45" s="356"/>
      <c r="F45" s="325"/>
    </row>
    <row r="46" ht="38" customHeight="1" spans="1:6">
      <c r="A46" s="328" t="s">
        <v>2626</v>
      </c>
      <c r="B46" s="326" t="s">
        <v>2627</v>
      </c>
      <c r="C46" s="327"/>
      <c r="D46" s="327">
        <v>2300</v>
      </c>
      <c r="E46" s="356"/>
      <c r="F46" s="325"/>
    </row>
    <row r="47" ht="38" customHeight="1" spans="1:6">
      <c r="A47" s="328" t="s">
        <v>2628</v>
      </c>
      <c r="B47" s="326" t="s">
        <v>2629</v>
      </c>
      <c r="C47" s="327"/>
      <c r="D47" s="327"/>
      <c r="E47" s="356"/>
      <c r="F47" s="325"/>
    </row>
    <row r="48" ht="38" customHeight="1" spans="1:6">
      <c r="A48" s="328" t="s">
        <v>2630</v>
      </c>
      <c r="B48" s="326" t="s">
        <v>2631</v>
      </c>
      <c r="C48" s="327"/>
      <c r="D48" s="327"/>
      <c r="E48" s="356"/>
      <c r="F48" s="325"/>
    </row>
    <row r="49" ht="38" customHeight="1" spans="1:6">
      <c r="A49" s="328" t="s">
        <v>2632</v>
      </c>
      <c r="B49" s="326" t="s">
        <v>2633</v>
      </c>
      <c r="C49" s="327"/>
      <c r="D49" s="327"/>
      <c r="E49" s="356"/>
      <c r="F49" s="325"/>
    </row>
    <row r="50" ht="38" customHeight="1" spans="1:6">
      <c r="A50" s="328" t="s">
        <v>2634</v>
      </c>
      <c r="B50" s="326" t="s">
        <v>2635</v>
      </c>
      <c r="C50" s="327"/>
      <c r="D50" s="327"/>
      <c r="E50" s="356"/>
      <c r="F50" s="325"/>
    </row>
    <row r="51" ht="38" customHeight="1" spans="1:6">
      <c r="A51" s="328" t="s">
        <v>2636</v>
      </c>
      <c r="B51" s="326" t="s">
        <v>2637</v>
      </c>
      <c r="C51" s="327"/>
      <c r="D51" s="327"/>
      <c r="E51" s="356"/>
      <c r="F51" s="325"/>
    </row>
    <row r="52" ht="38" customHeight="1" spans="1:6">
      <c r="A52" s="328" t="s">
        <v>2638</v>
      </c>
      <c r="B52" s="326" t="s">
        <v>2639</v>
      </c>
      <c r="C52" s="327"/>
      <c r="D52" s="327"/>
      <c r="E52" s="356"/>
      <c r="F52" s="325"/>
    </row>
    <row r="53" ht="38" customHeight="1" spans="1:6">
      <c r="A53" s="328" t="s">
        <v>2640</v>
      </c>
      <c r="B53" s="326" t="s">
        <v>2641</v>
      </c>
      <c r="C53" s="327"/>
      <c r="D53" s="327"/>
      <c r="E53" s="356"/>
      <c r="F53" s="325"/>
    </row>
    <row r="54" ht="38" customHeight="1" spans="1:6">
      <c r="A54" s="328" t="s">
        <v>2642</v>
      </c>
      <c r="B54" s="326" t="s">
        <v>2643</v>
      </c>
      <c r="C54" s="327"/>
      <c r="D54" s="327"/>
      <c r="E54" s="356"/>
      <c r="F54" s="325"/>
    </row>
    <row r="55" ht="38" customHeight="1" spans="1:6">
      <c r="A55" s="328" t="s">
        <v>2644</v>
      </c>
      <c r="B55" s="326" t="s">
        <v>2645</v>
      </c>
      <c r="C55" s="327"/>
      <c r="D55" s="327"/>
      <c r="E55" s="356"/>
      <c r="F55" s="325"/>
    </row>
    <row r="56" ht="38" customHeight="1" spans="1:6">
      <c r="A56" s="328" t="s">
        <v>2646</v>
      </c>
      <c r="B56" s="326" t="s">
        <v>2647</v>
      </c>
      <c r="C56" s="327"/>
      <c r="D56" s="327"/>
      <c r="E56" s="356"/>
      <c r="F56" s="325"/>
    </row>
    <row r="57" ht="38" customHeight="1" spans="1:6">
      <c r="A57" s="328" t="s">
        <v>2648</v>
      </c>
      <c r="B57" s="326" t="s">
        <v>2649</v>
      </c>
      <c r="C57" s="327"/>
      <c r="D57" s="327"/>
      <c r="E57" s="356"/>
      <c r="F57" s="325"/>
    </row>
    <row r="58" ht="38" customHeight="1" spans="1:6">
      <c r="A58" s="328" t="s">
        <v>2650</v>
      </c>
      <c r="B58" s="326" t="s">
        <v>2625</v>
      </c>
      <c r="C58" s="327"/>
      <c r="D58" s="327"/>
      <c r="E58" s="356"/>
      <c r="F58" s="325"/>
    </row>
    <row r="59" ht="38" customHeight="1" spans="1:6">
      <c r="A59" s="328" t="s">
        <v>2651</v>
      </c>
      <c r="B59" s="326" t="s">
        <v>2627</v>
      </c>
      <c r="C59" s="327"/>
      <c r="D59" s="327"/>
      <c r="E59" s="356"/>
      <c r="F59" s="325"/>
    </row>
    <row r="60" ht="38" customHeight="1" spans="1:6">
      <c r="A60" s="328" t="s">
        <v>2652</v>
      </c>
      <c r="B60" s="326" t="s">
        <v>2653</v>
      </c>
      <c r="C60" s="327"/>
      <c r="D60" s="327"/>
      <c r="E60" s="356"/>
      <c r="F60" s="325"/>
    </row>
    <row r="61" ht="38" customHeight="1" spans="1:6">
      <c r="A61" s="328" t="s">
        <v>2654</v>
      </c>
      <c r="B61" s="326" t="s">
        <v>2655</v>
      </c>
      <c r="C61" s="327"/>
      <c r="D61" s="327">
        <v>1500</v>
      </c>
      <c r="E61" s="356"/>
      <c r="F61" s="325"/>
    </row>
    <row r="62" ht="38" customHeight="1" spans="1:6">
      <c r="A62" s="328" t="s">
        <v>2656</v>
      </c>
      <c r="B62" s="326" t="s">
        <v>2657</v>
      </c>
      <c r="C62" s="327"/>
      <c r="D62" s="327">
        <v>1304</v>
      </c>
      <c r="E62" s="356"/>
      <c r="F62" s="325"/>
    </row>
    <row r="63" ht="38" customHeight="1" spans="1:6">
      <c r="A63" s="328" t="s">
        <v>2658</v>
      </c>
      <c r="B63" s="326" t="s">
        <v>2659</v>
      </c>
      <c r="C63" s="327"/>
      <c r="D63" s="327"/>
      <c r="E63" s="356"/>
      <c r="F63" s="325"/>
    </row>
    <row r="64" ht="38" customHeight="1" spans="1:6">
      <c r="A64" s="328" t="s">
        <v>2660</v>
      </c>
      <c r="B64" s="326" t="s">
        <v>2661</v>
      </c>
      <c r="C64" s="327"/>
      <c r="D64" s="327"/>
      <c r="E64" s="356"/>
      <c r="F64" s="325"/>
    </row>
    <row r="65" ht="38" customHeight="1" spans="1:6">
      <c r="A65" s="328" t="s">
        <v>2662</v>
      </c>
      <c r="B65" s="326" t="s">
        <v>2663</v>
      </c>
      <c r="C65" s="327"/>
      <c r="D65" s="327"/>
      <c r="E65" s="356"/>
      <c r="F65" s="325"/>
    </row>
    <row r="66" ht="38" customHeight="1" spans="1:6">
      <c r="A66" s="328" t="s">
        <v>2664</v>
      </c>
      <c r="B66" s="326" t="s">
        <v>2665</v>
      </c>
      <c r="C66" s="327"/>
      <c r="D66" s="327"/>
      <c r="E66" s="356"/>
      <c r="F66" s="325"/>
    </row>
    <row r="67" ht="38" customHeight="1" spans="1:6">
      <c r="A67" s="328" t="s">
        <v>2666</v>
      </c>
      <c r="B67" s="326" t="s">
        <v>2667</v>
      </c>
      <c r="C67" s="327"/>
      <c r="D67" s="327">
        <v>1304</v>
      </c>
      <c r="E67" s="356"/>
      <c r="F67" s="325"/>
    </row>
    <row r="68" ht="38" customHeight="1" spans="1:6">
      <c r="A68" s="328" t="s">
        <v>2668</v>
      </c>
      <c r="B68" s="326" t="s">
        <v>2669</v>
      </c>
      <c r="C68" s="327"/>
      <c r="D68" s="327"/>
      <c r="E68" s="356"/>
      <c r="F68" s="325"/>
    </row>
    <row r="69" ht="38" customHeight="1" spans="1:6">
      <c r="A69" s="328" t="s">
        <v>2670</v>
      </c>
      <c r="B69" s="326" t="s">
        <v>2671</v>
      </c>
      <c r="C69" s="327"/>
      <c r="D69" s="327"/>
      <c r="E69" s="356"/>
      <c r="F69" s="325"/>
    </row>
    <row r="70" ht="38" customHeight="1" spans="1:6">
      <c r="A70" s="328" t="s">
        <v>2672</v>
      </c>
      <c r="B70" s="326" t="s">
        <v>2673</v>
      </c>
      <c r="C70" s="327"/>
      <c r="D70" s="327"/>
      <c r="E70" s="356"/>
      <c r="F70" s="325"/>
    </row>
    <row r="71" ht="38" customHeight="1" spans="1:6">
      <c r="A71" s="328" t="s">
        <v>2674</v>
      </c>
      <c r="B71" s="326" t="s">
        <v>2675</v>
      </c>
      <c r="C71" s="327"/>
      <c r="D71" s="327"/>
      <c r="E71" s="356"/>
      <c r="F71" s="325"/>
    </row>
    <row r="72" ht="38" customHeight="1" spans="1:6">
      <c r="A72" s="328" t="s">
        <v>2676</v>
      </c>
      <c r="B72" s="326" t="s">
        <v>2677</v>
      </c>
      <c r="C72" s="327"/>
      <c r="D72" s="327">
        <v>818</v>
      </c>
      <c r="E72" s="356"/>
      <c r="F72" s="325"/>
    </row>
    <row r="73" ht="38" customHeight="1" spans="1:6">
      <c r="A73" s="328" t="s">
        <v>2678</v>
      </c>
      <c r="B73" s="326" t="s">
        <v>2625</v>
      </c>
      <c r="C73" s="327"/>
      <c r="D73" s="327"/>
      <c r="E73" s="356"/>
      <c r="F73" s="325"/>
    </row>
    <row r="74" ht="38" customHeight="1" spans="1:6">
      <c r="A74" s="328" t="s">
        <v>2679</v>
      </c>
      <c r="B74" s="326" t="s">
        <v>2627</v>
      </c>
      <c r="C74" s="327"/>
      <c r="D74" s="327"/>
      <c r="E74" s="356"/>
      <c r="F74" s="325"/>
    </row>
    <row r="75" ht="38" customHeight="1" spans="1:6">
      <c r="A75" s="328" t="s">
        <v>2680</v>
      </c>
      <c r="B75" s="326" t="s">
        <v>2681</v>
      </c>
      <c r="C75" s="327"/>
      <c r="D75" s="327">
        <v>818</v>
      </c>
      <c r="E75" s="356"/>
      <c r="F75" s="325"/>
    </row>
    <row r="76" ht="38" customHeight="1" spans="1:6">
      <c r="A76" s="328" t="s">
        <v>2682</v>
      </c>
      <c r="B76" s="326" t="s">
        <v>2683</v>
      </c>
      <c r="C76" s="327">
        <v>6000</v>
      </c>
      <c r="D76" s="327"/>
      <c r="E76" s="356">
        <f>(D76-C76)/C76*100%</f>
        <v>-1</v>
      </c>
      <c r="F76" s="325"/>
    </row>
    <row r="77" ht="38" customHeight="1" spans="1:6">
      <c r="A77" s="328" t="s">
        <v>2684</v>
      </c>
      <c r="B77" s="326" t="s">
        <v>2625</v>
      </c>
      <c r="C77" s="327">
        <v>6000</v>
      </c>
      <c r="D77" s="327"/>
      <c r="E77" s="356">
        <f>(D77-C77)/C77*100%</f>
        <v>-1</v>
      </c>
      <c r="F77" s="325"/>
    </row>
    <row r="78" ht="38" customHeight="1" spans="1:6">
      <c r="A78" s="328" t="s">
        <v>2685</v>
      </c>
      <c r="B78" s="326" t="s">
        <v>2627</v>
      </c>
      <c r="C78" s="327"/>
      <c r="D78" s="327"/>
      <c r="E78" s="356"/>
      <c r="F78" s="325"/>
    </row>
    <row r="79" s="301" customFormat="1" ht="38" customHeight="1" spans="1:7">
      <c r="A79" s="328" t="s">
        <v>2686</v>
      </c>
      <c r="B79" s="326" t="s">
        <v>2687</v>
      </c>
      <c r="C79" s="327"/>
      <c r="D79" s="327"/>
      <c r="E79" s="356"/>
      <c r="F79" s="325"/>
      <c r="G79" s="308"/>
    </row>
    <row r="80" s="301" customFormat="1" ht="38" customHeight="1" spans="1:7">
      <c r="A80" s="328" t="s">
        <v>2688</v>
      </c>
      <c r="B80" s="326" t="s">
        <v>2689</v>
      </c>
      <c r="C80" s="327"/>
      <c r="D80" s="327"/>
      <c r="E80" s="356"/>
      <c r="F80" s="325"/>
      <c r="G80" s="308"/>
    </row>
    <row r="81" s="301" customFormat="1" ht="38" customHeight="1" spans="1:7">
      <c r="A81" s="328" t="s">
        <v>2690</v>
      </c>
      <c r="B81" s="326" t="s">
        <v>2659</v>
      </c>
      <c r="C81" s="327"/>
      <c r="D81" s="327"/>
      <c r="E81" s="356"/>
      <c r="F81" s="325"/>
      <c r="G81" s="308"/>
    </row>
    <row r="82" s="301" customFormat="1" ht="38" customHeight="1" spans="1:7">
      <c r="A82" s="328" t="s">
        <v>2691</v>
      </c>
      <c r="B82" s="326" t="s">
        <v>2661</v>
      </c>
      <c r="C82" s="327"/>
      <c r="D82" s="327"/>
      <c r="E82" s="356"/>
      <c r="F82" s="325"/>
      <c r="G82" s="308"/>
    </row>
    <row r="83" s="301" customFormat="1" ht="38" customHeight="1" spans="1:7">
      <c r="A83" s="328" t="s">
        <v>2692</v>
      </c>
      <c r="B83" s="326" t="s">
        <v>2663</v>
      </c>
      <c r="C83" s="327"/>
      <c r="D83" s="327"/>
      <c r="E83" s="356"/>
      <c r="F83" s="325"/>
      <c r="G83" s="308"/>
    </row>
    <row r="84" s="301" customFormat="1" ht="38" customHeight="1" spans="1:7">
      <c r="A84" s="328" t="s">
        <v>2693</v>
      </c>
      <c r="B84" s="326" t="s">
        <v>2665</v>
      </c>
      <c r="C84" s="327"/>
      <c r="D84" s="327"/>
      <c r="E84" s="356"/>
      <c r="F84" s="325"/>
      <c r="G84" s="308"/>
    </row>
    <row r="85" s="301" customFormat="1" ht="38" customHeight="1" spans="1:7">
      <c r="A85" s="328" t="s">
        <v>2694</v>
      </c>
      <c r="B85" s="326" t="s">
        <v>2695</v>
      </c>
      <c r="C85" s="327"/>
      <c r="D85" s="327"/>
      <c r="E85" s="356"/>
      <c r="F85" s="325"/>
      <c r="G85" s="308"/>
    </row>
    <row r="86" s="301" customFormat="1" ht="38" customHeight="1" spans="1:7">
      <c r="A86" s="328" t="s">
        <v>2696</v>
      </c>
      <c r="B86" s="326" t="s">
        <v>2697</v>
      </c>
      <c r="C86" s="327"/>
      <c r="D86" s="327"/>
      <c r="E86" s="356"/>
      <c r="F86" s="325"/>
      <c r="G86" s="308"/>
    </row>
    <row r="87" s="301" customFormat="1" ht="38" customHeight="1" spans="1:7">
      <c r="A87" s="328" t="s">
        <v>2698</v>
      </c>
      <c r="B87" s="326" t="s">
        <v>2671</v>
      </c>
      <c r="C87" s="327"/>
      <c r="D87" s="327"/>
      <c r="E87" s="356"/>
      <c r="F87" s="325"/>
      <c r="G87" s="308"/>
    </row>
    <row r="88" s="301" customFormat="1" ht="38" customHeight="1" spans="1:7">
      <c r="A88" s="328" t="s">
        <v>2699</v>
      </c>
      <c r="B88" s="326" t="s">
        <v>2700</v>
      </c>
      <c r="C88" s="327"/>
      <c r="D88" s="327"/>
      <c r="E88" s="356"/>
      <c r="F88" s="325"/>
      <c r="G88" s="308"/>
    </row>
    <row r="89" s="301" customFormat="1" ht="38" customHeight="1" spans="1:7">
      <c r="A89" s="328" t="s">
        <v>2701</v>
      </c>
      <c r="B89" s="326" t="s">
        <v>2702</v>
      </c>
      <c r="C89" s="327"/>
      <c r="D89" s="327"/>
      <c r="E89" s="356"/>
      <c r="F89" s="325"/>
      <c r="G89" s="308"/>
    </row>
    <row r="90" s="301" customFormat="1" ht="38" customHeight="1" spans="1:7">
      <c r="A90" s="328" t="s">
        <v>2703</v>
      </c>
      <c r="B90" s="326" t="s">
        <v>2625</v>
      </c>
      <c r="C90" s="327"/>
      <c r="D90" s="327"/>
      <c r="E90" s="356"/>
      <c r="F90" s="325"/>
      <c r="G90" s="308"/>
    </row>
    <row r="91" s="301" customFormat="1" ht="38" customHeight="1" spans="1:7">
      <c r="A91" s="328" t="s">
        <v>2704</v>
      </c>
      <c r="B91" s="326" t="s">
        <v>2627</v>
      </c>
      <c r="C91" s="327"/>
      <c r="D91" s="327"/>
      <c r="E91" s="356"/>
      <c r="F91" s="325"/>
      <c r="G91" s="308"/>
    </row>
    <row r="92" s="301" customFormat="1" ht="38" customHeight="1" spans="1:7">
      <c r="A92" s="328" t="s">
        <v>2705</v>
      </c>
      <c r="B92" s="326" t="s">
        <v>2629</v>
      </c>
      <c r="C92" s="327"/>
      <c r="D92" s="327"/>
      <c r="E92" s="356"/>
      <c r="F92" s="325"/>
      <c r="G92" s="308"/>
    </row>
    <row r="93" s="301" customFormat="1" ht="38" customHeight="1" spans="1:7">
      <c r="A93" s="328" t="s">
        <v>2706</v>
      </c>
      <c r="B93" s="326" t="s">
        <v>2631</v>
      </c>
      <c r="C93" s="327"/>
      <c r="D93" s="327"/>
      <c r="E93" s="356"/>
      <c r="F93" s="325"/>
      <c r="G93" s="308"/>
    </row>
    <row r="94" ht="38" customHeight="1" spans="1:6">
      <c r="A94" s="328" t="s">
        <v>2707</v>
      </c>
      <c r="B94" s="326" t="s">
        <v>2637</v>
      </c>
      <c r="C94" s="327"/>
      <c r="D94" s="327"/>
      <c r="E94" s="356"/>
      <c r="F94" s="325"/>
    </row>
    <row r="95" ht="38" customHeight="1" spans="1:6">
      <c r="A95" s="328" t="s">
        <v>2708</v>
      </c>
      <c r="B95" s="326" t="s">
        <v>2641</v>
      </c>
      <c r="C95" s="327"/>
      <c r="D95" s="327"/>
      <c r="E95" s="356"/>
      <c r="F95" s="325"/>
    </row>
    <row r="96" ht="38" customHeight="1" spans="1:6">
      <c r="A96" s="328" t="s">
        <v>2709</v>
      </c>
      <c r="B96" s="326" t="s">
        <v>2643</v>
      </c>
      <c r="C96" s="327"/>
      <c r="D96" s="327"/>
      <c r="E96" s="356"/>
      <c r="F96" s="325"/>
    </row>
    <row r="97" s="301" customFormat="1" ht="38" customHeight="1" spans="1:7">
      <c r="A97" s="328" t="s">
        <v>2710</v>
      </c>
      <c r="B97" s="326" t="s">
        <v>2711</v>
      </c>
      <c r="C97" s="327"/>
      <c r="D97" s="327"/>
      <c r="E97" s="356"/>
      <c r="F97" s="325"/>
      <c r="G97" s="308"/>
    </row>
    <row r="98" s="301" customFormat="1" ht="38" customHeight="1" spans="1:7">
      <c r="A98" s="320" t="s">
        <v>90</v>
      </c>
      <c r="B98" s="321" t="s">
        <v>2712</v>
      </c>
      <c r="C98" s="323">
        <v>1328</v>
      </c>
      <c r="D98" s="323">
        <v>1200</v>
      </c>
      <c r="E98" s="356">
        <f>(D98-C98)/C98*100%</f>
        <v>-0.096</v>
      </c>
      <c r="F98" s="325"/>
      <c r="G98" s="308"/>
    </row>
    <row r="99" ht="38" customHeight="1" spans="1:6">
      <c r="A99" s="328" t="s">
        <v>2713</v>
      </c>
      <c r="B99" s="326" t="s">
        <v>2714</v>
      </c>
      <c r="C99" s="327">
        <v>1328</v>
      </c>
      <c r="D99" s="327">
        <v>1200</v>
      </c>
      <c r="E99" s="356">
        <f>(D99-C99)/C99*100%</f>
        <v>-0.096</v>
      </c>
      <c r="F99" s="325"/>
    </row>
    <row r="100" s="301" customFormat="1" ht="38" customHeight="1" spans="1:7">
      <c r="A100" s="328" t="s">
        <v>2715</v>
      </c>
      <c r="B100" s="326" t="s">
        <v>2595</v>
      </c>
      <c r="C100" s="327">
        <v>1000</v>
      </c>
      <c r="D100" s="327">
        <v>1200</v>
      </c>
      <c r="E100" s="356">
        <f>(D100-C100)/C100*100%</f>
        <v>0.2</v>
      </c>
      <c r="F100" s="325"/>
      <c r="G100" s="308"/>
    </row>
    <row r="101" s="301" customFormat="1" ht="38" customHeight="1" spans="1:7">
      <c r="A101" s="328" t="s">
        <v>2716</v>
      </c>
      <c r="B101" s="326" t="s">
        <v>2717</v>
      </c>
      <c r="C101" s="327"/>
      <c r="D101" s="327"/>
      <c r="E101" s="356"/>
      <c r="F101" s="325"/>
      <c r="G101" s="308"/>
    </row>
    <row r="102" s="301" customFormat="1" ht="38" customHeight="1" spans="1:7">
      <c r="A102" s="328" t="s">
        <v>2718</v>
      </c>
      <c r="B102" s="326" t="s">
        <v>2719</v>
      </c>
      <c r="C102" s="327"/>
      <c r="D102" s="327"/>
      <c r="E102" s="356"/>
      <c r="F102" s="325"/>
      <c r="G102" s="308"/>
    </row>
    <row r="103" s="301" customFormat="1" ht="38" customHeight="1" spans="1:7">
      <c r="A103" s="328" t="s">
        <v>2720</v>
      </c>
      <c r="B103" s="326" t="s">
        <v>2721</v>
      </c>
      <c r="C103" s="327">
        <v>328</v>
      </c>
      <c r="D103" s="327"/>
      <c r="E103" s="356">
        <f>(D103-C103)/C103*100%</f>
        <v>-1</v>
      </c>
      <c r="F103" s="325"/>
      <c r="G103" s="308"/>
    </row>
    <row r="104" s="301" customFormat="1" ht="38" customHeight="1" spans="1:7">
      <c r="A104" s="328" t="s">
        <v>2722</v>
      </c>
      <c r="B104" s="326" t="s">
        <v>2723</v>
      </c>
      <c r="C104" s="327"/>
      <c r="D104" s="327"/>
      <c r="E104" s="356"/>
      <c r="F104" s="325"/>
      <c r="G104" s="308"/>
    </row>
    <row r="105" ht="38" customHeight="1" spans="1:6">
      <c r="A105" s="328" t="s">
        <v>2724</v>
      </c>
      <c r="B105" s="326" t="s">
        <v>2595</v>
      </c>
      <c r="C105" s="327"/>
      <c r="D105" s="327"/>
      <c r="E105" s="356"/>
      <c r="F105" s="325"/>
    </row>
    <row r="106" s="301" customFormat="1" ht="38" customHeight="1" spans="1:7">
      <c r="A106" s="328" t="s">
        <v>2725</v>
      </c>
      <c r="B106" s="326" t="s">
        <v>2717</v>
      </c>
      <c r="C106" s="327"/>
      <c r="D106" s="327"/>
      <c r="E106" s="356"/>
      <c r="F106" s="325"/>
      <c r="G106" s="308"/>
    </row>
    <row r="107" s="301" customFormat="1" ht="38" customHeight="1" spans="1:7">
      <c r="A107" s="328" t="s">
        <v>2726</v>
      </c>
      <c r="B107" s="326" t="s">
        <v>2727</v>
      </c>
      <c r="C107" s="327"/>
      <c r="D107" s="327"/>
      <c r="E107" s="356"/>
      <c r="F107" s="325"/>
      <c r="G107" s="308"/>
    </row>
    <row r="108" s="301" customFormat="1" ht="38" customHeight="1" spans="1:7">
      <c r="A108" s="328" t="s">
        <v>2728</v>
      </c>
      <c r="B108" s="326" t="s">
        <v>2729</v>
      </c>
      <c r="C108" s="327"/>
      <c r="D108" s="327"/>
      <c r="E108" s="356"/>
      <c r="F108" s="325"/>
      <c r="G108" s="308"/>
    </row>
    <row r="109" ht="38" customHeight="1" spans="1:6">
      <c r="A109" s="328" t="s">
        <v>2730</v>
      </c>
      <c r="B109" s="326" t="s">
        <v>2731</v>
      </c>
      <c r="C109" s="327"/>
      <c r="D109" s="327"/>
      <c r="E109" s="356"/>
      <c r="F109" s="325"/>
    </row>
    <row r="110" s="301" customFormat="1" ht="38" customHeight="1" spans="1:7">
      <c r="A110" s="328" t="s">
        <v>2732</v>
      </c>
      <c r="B110" s="326" t="s">
        <v>2733</v>
      </c>
      <c r="C110" s="327"/>
      <c r="D110" s="327"/>
      <c r="E110" s="356"/>
      <c r="F110" s="325"/>
      <c r="G110" s="308"/>
    </row>
    <row r="111" s="301" customFormat="1" ht="38" customHeight="1" spans="1:7">
      <c r="A111" s="328" t="s">
        <v>2734</v>
      </c>
      <c r="B111" s="326" t="s">
        <v>2735</v>
      </c>
      <c r="C111" s="327"/>
      <c r="D111" s="327"/>
      <c r="E111" s="356"/>
      <c r="F111" s="325"/>
      <c r="G111" s="308"/>
    </row>
    <row r="112" s="301" customFormat="1" ht="38" customHeight="1" spans="1:7">
      <c r="A112" s="328" t="s">
        <v>2736</v>
      </c>
      <c r="B112" s="326" t="s">
        <v>2737</v>
      </c>
      <c r="C112" s="327"/>
      <c r="D112" s="327"/>
      <c r="E112" s="356"/>
      <c r="F112" s="325"/>
      <c r="G112" s="308"/>
    </row>
    <row r="113" ht="38" customHeight="1" spans="1:6">
      <c r="A113" s="328" t="s">
        <v>2738</v>
      </c>
      <c r="B113" s="326" t="s">
        <v>2739</v>
      </c>
      <c r="C113" s="327"/>
      <c r="D113" s="327"/>
      <c r="E113" s="356"/>
      <c r="F113" s="325"/>
    </row>
    <row r="114" s="301" customFormat="1" ht="38" customHeight="1" spans="1:7">
      <c r="A114" s="331">
        <v>21370</v>
      </c>
      <c r="B114" s="326" t="s">
        <v>2740</v>
      </c>
      <c r="C114" s="327"/>
      <c r="D114" s="327"/>
      <c r="E114" s="356"/>
      <c r="F114" s="325"/>
      <c r="G114" s="308"/>
    </row>
    <row r="115" s="301" customFormat="1" ht="38" customHeight="1" spans="1:7">
      <c r="A115" s="331">
        <v>2137001</v>
      </c>
      <c r="B115" s="326" t="s">
        <v>2595</v>
      </c>
      <c r="C115" s="327"/>
      <c r="D115" s="327"/>
      <c r="E115" s="356"/>
      <c r="F115" s="325"/>
      <c r="G115" s="308"/>
    </row>
    <row r="116" ht="38" customHeight="1" spans="1:6">
      <c r="A116" s="331">
        <v>2137099</v>
      </c>
      <c r="B116" s="326" t="s">
        <v>2741</v>
      </c>
      <c r="C116" s="327"/>
      <c r="D116" s="327"/>
      <c r="E116" s="356"/>
      <c r="F116" s="325"/>
    </row>
    <row r="117" s="301" customFormat="1" ht="38" customHeight="1" spans="1:7">
      <c r="A117" s="331">
        <v>21371</v>
      </c>
      <c r="B117" s="326" t="s">
        <v>2742</v>
      </c>
      <c r="C117" s="327"/>
      <c r="D117" s="327"/>
      <c r="E117" s="356"/>
      <c r="F117" s="325"/>
      <c r="G117" s="308"/>
    </row>
    <row r="118" ht="38" customHeight="1" spans="1:6">
      <c r="A118" s="331">
        <v>2137101</v>
      </c>
      <c r="B118" s="326" t="s">
        <v>2733</v>
      </c>
      <c r="C118" s="327"/>
      <c r="D118" s="327"/>
      <c r="E118" s="356"/>
      <c r="F118" s="325"/>
    </row>
    <row r="119" s="301" customFormat="1" ht="38" customHeight="1" spans="1:7">
      <c r="A119" s="331">
        <v>2137102</v>
      </c>
      <c r="B119" s="326" t="s">
        <v>2743</v>
      </c>
      <c r="C119" s="327"/>
      <c r="D119" s="327"/>
      <c r="E119" s="356"/>
      <c r="F119" s="325"/>
      <c r="G119" s="308"/>
    </row>
    <row r="120" s="301" customFormat="1" ht="38" customHeight="1" spans="1:7">
      <c r="A120" s="331">
        <v>2137103</v>
      </c>
      <c r="B120" s="326" t="s">
        <v>2737</v>
      </c>
      <c r="C120" s="327"/>
      <c r="D120" s="327"/>
      <c r="E120" s="356"/>
      <c r="F120" s="325"/>
      <c r="G120" s="308"/>
    </row>
    <row r="121" s="301" customFormat="1" ht="38" customHeight="1" spans="1:7">
      <c r="A121" s="331">
        <v>2137199</v>
      </c>
      <c r="B121" s="326" t="s">
        <v>2744</v>
      </c>
      <c r="C121" s="327"/>
      <c r="D121" s="327"/>
      <c r="E121" s="356"/>
      <c r="F121" s="325"/>
      <c r="G121" s="308"/>
    </row>
    <row r="122" s="301" customFormat="1" ht="38" customHeight="1" spans="1:7">
      <c r="A122" s="320" t="s">
        <v>92</v>
      </c>
      <c r="B122" s="321" t="s">
        <v>2745</v>
      </c>
      <c r="C122" s="323"/>
      <c r="D122" s="323"/>
      <c r="E122" s="356"/>
      <c r="F122" s="325"/>
      <c r="G122" s="308"/>
    </row>
    <row r="123" s="301" customFormat="1" ht="38" customHeight="1" spans="1:7">
      <c r="A123" s="328" t="s">
        <v>2746</v>
      </c>
      <c r="B123" s="326" t="s">
        <v>2747</v>
      </c>
      <c r="C123" s="327"/>
      <c r="D123" s="327"/>
      <c r="E123" s="356"/>
      <c r="F123" s="325"/>
      <c r="G123" s="308"/>
    </row>
    <row r="124" ht="38" customHeight="1" spans="1:6">
      <c r="A124" s="328" t="s">
        <v>2748</v>
      </c>
      <c r="B124" s="326" t="s">
        <v>2749</v>
      </c>
      <c r="C124" s="327"/>
      <c r="D124" s="327"/>
      <c r="E124" s="356"/>
      <c r="F124" s="325"/>
    </row>
    <row r="125" s="301" customFormat="1" ht="38" customHeight="1" spans="1:7">
      <c r="A125" s="328" t="s">
        <v>2750</v>
      </c>
      <c r="B125" s="326" t="s">
        <v>2751</v>
      </c>
      <c r="C125" s="327"/>
      <c r="D125" s="327"/>
      <c r="E125" s="356"/>
      <c r="F125" s="325"/>
      <c r="G125" s="308"/>
    </row>
    <row r="126" s="301" customFormat="1" ht="38" customHeight="1" spans="1:7">
      <c r="A126" s="328" t="s">
        <v>2752</v>
      </c>
      <c r="B126" s="326" t="s">
        <v>2753</v>
      </c>
      <c r="C126" s="327"/>
      <c r="D126" s="327"/>
      <c r="E126" s="356"/>
      <c r="F126" s="325"/>
      <c r="G126" s="308"/>
    </row>
    <row r="127" s="301" customFormat="1" ht="38" customHeight="1" spans="1:7">
      <c r="A127" s="328" t="s">
        <v>2754</v>
      </c>
      <c r="B127" s="326" t="s">
        <v>2755</v>
      </c>
      <c r="C127" s="327"/>
      <c r="D127" s="327"/>
      <c r="E127" s="356"/>
      <c r="F127" s="325"/>
      <c r="G127" s="308"/>
    </row>
    <row r="128" ht="38" customHeight="1" spans="1:6">
      <c r="A128" s="328" t="s">
        <v>2756</v>
      </c>
      <c r="B128" s="326" t="s">
        <v>2757</v>
      </c>
      <c r="C128" s="327"/>
      <c r="D128" s="327"/>
      <c r="E128" s="356"/>
      <c r="F128" s="325"/>
    </row>
    <row r="129" ht="38" customHeight="1" spans="1:6">
      <c r="A129" s="328" t="s">
        <v>2758</v>
      </c>
      <c r="B129" s="326" t="s">
        <v>2753</v>
      </c>
      <c r="C129" s="327"/>
      <c r="D129" s="327"/>
      <c r="E129" s="356"/>
      <c r="F129" s="325"/>
    </row>
    <row r="130" s="301" customFormat="1" ht="38" customHeight="1" spans="1:7">
      <c r="A130" s="328" t="s">
        <v>2759</v>
      </c>
      <c r="B130" s="326" t="s">
        <v>2760</v>
      </c>
      <c r="C130" s="327"/>
      <c r="D130" s="327"/>
      <c r="E130" s="356"/>
      <c r="F130" s="325"/>
      <c r="G130" s="308"/>
    </row>
    <row r="131" ht="38" customHeight="1" spans="1:6">
      <c r="A131" s="328" t="s">
        <v>2761</v>
      </c>
      <c r="B131" s="326" t="s">
        <v>2762</v>
      </c>
      <c r="C131" s="327"/>
      <c r="D131" s="327"/>
      <c r="E131" s="356"/>
      <c r="F131" s="325"/>
    </row>
    <row r="132" ht="38" customHeight="1" spans="1:6">
      <c r="A132" s="328" t="s">
        <v>2763</v>
      </c>
      <c r="B132" s="326" t="s">
        <v>2764</v>
      </c>
      <c r="C132" s="327"/>
      <c r="D132" s="327"/>
      <c r="E132" s="356"/>
      <c r="F132" s="325"/>
    </row>
    <row r="133" s="301" customFormat="1" ht="38" customHeight="1" spans="1:7">
      <c r="A133" s="328" t="s">
        <v>2765</v>
      </c>
      <c r="B133" s="326" t="s">
        <v>2766</v>
      </c>
      <c r="C133" s="327"/>
      <c r="D133" s="327"/>
      <c r="E133" s="356"/>
      <c r="F133" s="325"/>
      <c r="G133" s="308"/>
    </row>
    <row r="134" s="301" customFormat="1" ht="38" customHeight="1" spans="1:7">
      <c r="A134" s="328" t="s">
        <v>2767</v>
      </c>
      <c r="B134" s="326" t="s">
        <v>2768</v>
      </c>
      <c r="C134" s="327"/>
      <c r="D134" s="327"/>
      <c r="E134" s="356"/>
      <c r="F134" s="325"/>
      <c r="G134" s="308"/>
    </row>
    <row r="135" s="301" customFormat="1" ht="38" customHeight="1" spans="1:7">
      <c r="A135" s="328" t="s">
        <v>2769</v>
      </c>
      <c r="B135" s="326" t="s">
        <v>2770</v>
      </c>
      <c r="C135" s="327"/>
      <c r="D135" s="327"/>
      <c r="E135" s="356"/>
      <c r="F135" s="325"/>
      <c r="G135" s="308"/>
    </row>
    <row r="136" s="301" customFormat="1" ht="38" customHeight="1" spans="1:7">
      <c r="A136" s="328" t="s">
        <v>2771</v>
      </c>
      <c r="B136" s="326" t="s">
        <v>2772</v>
      </c>
      <c r="C136" s="327"/>
      <c r="D136" s="327"/>
      <c r="E136" s="356"/>
      <c r="F136" s="325"/>
      <c r="G136" s="308"/>
    </row>
    <row r="137" s="301" customFormat="1" ht="38" customHeight="1" spans="1:7">
      <c r="A137" s="328" t="s">
        <v>2773</v>
      </c>
      <c r="B137" s="326" t="s">
        <v>2774</v>
      </c>
      <c r="C137" s="327"/>
      <c r="D137" s="327"/>
      <c r="E137" s="356"/>
      <c r="F137" s="325"/>
      <c r="G137" s="308"/>
    </row>
    <row r="138" s="301" customFormat="1" ht="38" customHeight="1" spans="1:7">
      <c r="A138" s="328" t="s">
        <v>2775</v>
      </c>
      <c r="B138" s="326" t="s">
        <v>2776</v>
      </c>
      <c r="C138" s="327"/>
      <c r="D138" s="327"/>
      <c r="E138" s="356"/>
      <c r="F138" s="325"/>
      <c r="G138" s="308"/>
    </row>
    <row r="139" s="301" customFormat="1" ht="38" customHeight="1" spans="1:7">
      <c r="A139" s="328" t="s">
        <v>2777</v>
      </c>
      <c r="B139" s="326" t="s">
        <v>2778</v>
      </c>
      <c r="C139" s="327"/>
      <c r="D139" s="327"/>
      <c r="E139" s="356"/>
      <c r="F139" s="325"/>
      <c r="G139" s="308"/>
    </row>
    <row r="140" s="301" customFormat="1" ht="38" customHeight="1" spans="1:7">
      <c r="A140" s="328" t="s">
        <v>2779</v>
      </c>
      <c r="B140" s="326" t="s">
        <v>2780</v>
      </c>
      <c r="C140" s="327"/>
      <c r="D140" s="327"/>
      <c r="E140" s="356"/>
      <c r="F140" s="325"/>
      <c r="G140" s="308"/>
    </row>
    <row r="141" s="301" customFormat="1" ht="38" customHeight="1" spans="1:7">
      <c r="A141" s="328" t="s">
        <v>2781</v>
      </c>
      <c r="B141" s="326" t="s">
        <v>2782</v>
      </c>
      <c r="C141" s="327"/>
      <c r="D141" s="327"/>
      <c r="E141" s="356"/>
      <c r="F141" s="325"/>
      <c r="G141" s="308"/>
    </row>
    <row r="142" s="301" customFormat="1" ht="38" customHeight="1" spans="1:7">
      <c r="A142" s="328" t="s">
        <v>2783</v>
      </c>
      <c r="B142" s="326" t="s">
        <v>2784</v>
      </c>
      <c r="C142" s="327"/>
      <c r="D142" s="327"/>
      <c r="E142" s="356"/>
      <c r="F142" s="325"/>
      <c r="G142" s="308"/>
    </row>
    <row r="143" s="301" customFormat="1" ht="38" customHeight="1" spans="1:7">
      <c r="A143" s="328" t="s">
        <v>2785</v>
      </c>
      <c r="B143" s="326" t="s">
        <v>2786</v>
      </c>
      <c r="C143" s="327"/>
      <c r="D143" s="327"/>
      <c r="E143" s="356"/>
      <c r="F143" s="325"/>
      <c r="G143" s="308"/>
    </row>
    <row r="144" s="301" customFormat="1" ht="38" customHeight="1" spans="1:7">
      <c r="A144" s="328" t="s">
        <v>2787</v>
      </c>
      <c r="B144" s="326" t="s">
        <v>2788</v>
      </c>
      <c r="C144" s="327"/>
      <c r="D144" s="327"/>
      <c r="E144" s="356"/>
      <c r="F144" s="325"/>
      <c r="G144" s="308"/>
    </row>
    <row r="145" s="301" customFormat="1" ht="38" customHeight="1" spans="1:7">
      <c r="A145" s="328" t="s">
        <v>2789</v>
      </c>
      <c r="B145" s="326" t="s">
        <v>2790</v>
      </c>
      <c r="C145" s="327"/>
      <c r="D145" s="327"/>
      <c r="E145" s="356"/>
      <c r="F145" s="325"/>
      <c r="G145" s="308"/>
    </row>
    <row r="146" s="301" customFormat="1" ht="38" customHeight="1" spans="1:7">
      <c r="A146" s="328" t="s">
        <v>2791</v>
      </c>
      <c r="B146" s="326" t="s">
        <v>2792</v>
      </c>
      <c r="C146" s="327"/>
      <c r="D146" s="327"/>
      <c r="E146" s="356"/>
      <c r="F146" s="325"/>
      <c r="G146" s="308"/>
    </row>
    <row r="147" s="301" customFormat="1" ht="38" customHeight="1" spans="1:7">
      <c r="A147" s="328" t="s">
        <v>2793</v>
      </c>
      <c r="B147" s="326" t="s">
        <v>2794</v>
      </c>
      <c r="C147" s="327"/>
      <c r="D147" s="327"/>
      <c r="E147" s="356"/>
      <c r="F147" s="325"/>
      <c r="G147" s="308"/>
    </row>
    <row r="148" s="301" customFormat="1" ht="38" customHeight="1" spans="1:7">
      <c r="A148" s="328" t="s">
        <v>2795</v>
      </c>
      <c r="B148" s="326" t="s">
        <v>2796</v>
      </c>
      <c r="C148" s="327"/>
      <c r="D148" s="327"/>
      <c r="E148" s="356"/>
      <c r="F148" s="325"/>
      <c r="G148" s="308"/>
    </row>
    <row r="149" s="301" customFormat="1" ht="38" customHeight="1" spans="1:7">
      <c r="A149" s="328" t="s">
        <v>2797</v>
      </c>
      <c r="B149" s="326" t="s">
        <v>2798</v>
      </c>
      <c r="C149" s="327"/>
      <c r="D149" s="327"/>
      <c r="E149" s="356"/>
      <c r="F149" s="325"/>
      <c r="G149" s="308"/>
    </row>
    <row r="150" ht="38" customHeight="1" spans="1:6">
      <c r="A150" s="328" t="s">
        <v>2799</v>
      </c>
      <c r="B150" s="326" t="s">
        <v>2800</v>
      </c>
      <c r="C150" s="327"/>
      <c r="D150" s="327"/>
      <c r="E150" s="356"/>
      <c r="F150" s="325"/>
    </row>
    <row r="151" ht="38" customHeight="1" spans="1:6">
      <c r="A151" s="328" t="s">
        <v>2801</v>
      </c>
      <c r="B151" s="326" t="s">
        <v>2802</v>
      </c>
      <c r="C151" s="327"/>
      <c r="D151" s="327"/>
      <c r="E151" s="356"/>
      <c r="F151" s="325"/>
    </row>
    <row r="152" s="301" customFormat="1" ht="38" customHeight="1" spans="1:7">
      <c r="A152" s="328" t="s">
        <v>2803</v>
      </c>
      <c r="B152" s="326" t="s">
        <v>2804</v>
      </c>
      <c r="C152" s="327"/>
      <c r="D152" s="327"/>
      <c r="E152" s="356"/>
      <c r="F152" s="325"/>
      <c r="G152" s="308"/>
    </row>
    <row r="153" ht="38" customHeight="1" spans="1:6">
      <c r="A153" s="328" t="s">
        <v>2805</v>
      </c>
      <c r="B153" s="326" t="s">
        <v>2806</v>
      </c>
      <c r="C153" s="327"/>
      <c r="D153" s="327"/>
      <c r="E153" s="356"/>
      <c r="F153" s="325"/>
    </row>
    <row r="154" ht="38" customHeight="1" spans="1:6">
      <c r="A154" s="328" t="s">
        <v>2807</v>
      </c>
      <c r="B154" s="326" t="s">
        <v>2808</v>
      </c>
      <c r="C154" s="327"/>
      <c r="D154" s="327"/>
      <c r="E154" s="356"/>
      <c r="F154" s="325"/>
    </row>
    <row r="155" s="301" customFormat="1" ht="38" customHeight="1" spans="1:7">
      <c r="A155" s="328" t="s">
        <v>2809</v>
      </c>
      <c r="B155" s="326" t="s">
        <v>2810</v>
      </c>
      <c r="C155" s="327"/>
      <c r="D155" s="327"/>
      <c r="E155" s="356"/>
      <c r="F155" s="325"/>
      <c r="G155" s="308"/>
    </row>
    <row r="156" s="301" customFormat="1" ht="38" customHeight="1" spans="1:7">
      <c r="A156" s="328" t="s">
        <v>2811</v>
      </c>
      <c r="B156" s="326" t="s">
        <v>2812</v>
      </c>
      <c r="C156" s="327"/>
      <c r="D156" s="327"/>
      <c r="E156" s="356"/>
      <c r="F156" s="325"/>
      <c r="G156" s="308"/>
    </row>
    <row r="157" s="301" customFormat="1" ht="38" customHeight="1" spans="1:7">
      <c r="A157" s="328" t="s">
        <v>2813</v>
      </c>
      <c r="B157" s="326" t="s">
        <v>2814</v>
      </c>
      <c r="C157" s="327"/>
      <c r="D157" s="327"/>
      <c r="E157" s="356"/>
      <c r="F157" s="325"/>
      <c r="G157" s="308"/>
    </row>
    <row r="158" s="301" customFormat="1" ht="38" customHeight="1" spans="1:7">
      <c r="A158" s="328" t="s">
        <v>2815</v>
      </c>
      <c r="B158" s="326" t="s">
        <v>2816</v>
      </c>
      <c r="C158" s="327"/>
      <c r="D158" s="327"/>
      <c r="E158" s="356"/>
      <c r="F158" s="325"/>
      <c r="G158" s="308"/>
    </row>
    <row r="159" s="301" customFormat="1" ht="38" customHeight="1" spans="1:7">
      <c r="A159" s="328" t="s">
        <v>2817</v>
      </c>
      <c r="B159" s="326" t="s">
        <v>2818</v>
      </c>
      <c r="C159" s="327"/>
      <c r="D159" s="327"/>
      <c r="E159" s="356"/>
      <c r="F159" s="325"/>
      <c r="G159" s="308"/>
    </row>
    <row r="160" s="301" customFormat="1" ht="38" customHeight="1" spans="1:7">
      <c r="A160" s="328" t="s">
        <v>2819</v>
      </c>
      <c r="B160" s="326" t="s">
        <v>2820</v>
      </c>
      <c r="C160" s="327"/>
      <c r="D160" s="327"/>
      <c r="E160" s="356"/>
      <c r="F160" s="325"/>
      <c r="G160" s="308"/>
    </row>
    <row r="161" s="301" customFormat="1" ht="38" customHeight="1" spans="1:7">
      <c r="A161" s="328" t="s">
        <v>2821</v>
      </c>
      <c r="B161" s="326" t="s">
        <v>2822</v>
      </c>
      <c r="C161" s="327"/>
      <c r="D161" s="327"/>
      <c r="E161" s="356"/>
      <c r="F161" s="325"/>
      <c r="G161" s="308"/>
    </row>
    <row r="162" ht="38" customHeight="1" spans="1:6">
      <c r="A162" s="328" t="s">
        <v>2823</v>
      </c>
      <c r="B162" s="326" t="s">
        <v>2824</v>
      </c>
      <c r="C162" s="327"/>
      <c r="D162" s="327"/>
      <c r="E162" s="356"/>
      <c r="F162" s="325"/>
    </row>
    <row r="163" ht="38" customHeight="1" spans="1:6">
      <c r="A163" s="328" t="s">
        <v>2825</v>
      </c>
      <c r="B163" s="326" t="s">
        <v>2826</v>
      </c>
      <c r="C163" s="327"/>
      <c r="D163" s="327"/>
      <c r="E163" s="356"/>
      <c r="F163" s="325"/>
    </row>
    <row r="164" s="301" customFormat="1" ht="38" customHeight="1" spans="1:7">
      <c r="A164" s="328" t="s">
        <v>2827</v>
      </c>
      <c r="B164" s="326" t="s">
        <v>2749</v>
      </c>
      <c r="C164" s="327"/>
      <c r="D164" s="327"/>
      <c r="E164" s="356"/>
      <c r="F164" s="325"/>
      <c r="G164" s="308"/>
    </row>
    <row r="165" s="301" customFormat="1" ht="38" customHeight="1" spans="1:7">
      <c r="A165" s="328" t="s">
        <v>2828</v>
      </c>
      <c r="B165" s="326" t="s">
        <v>2829</v>
      </c>
      <c r="C165" s="327"/>
      <c r="D165" s="327"/>
      <c r="E165" s="356"/>
      <c r="F165" s="325"/>
      <c r="G165" s="308"/>
    </row>
    <row r="166" s="301" customFormat="1" ht="38" customHeight="1" spans="1:7">
      <c r="A166" s="328" t="s">
        <v>2830</v>
      </c>
      <c r="B166" s="326" t="s">
        <v>2831</v>
      </c>
      <c r="C166" s="327"/>
      <c r="D166" s="327"/>
      <c r="E166" s="356"/>
      <c r="F166" s="325"/>
      <c r="G166" s="308"/>
    </row>
    <row r="167" s="301" customFormat="1" ht="38" customHeight="1" spans="1:7">
      <c r="A167" s="328" t="s">
        <v>2832</v>
      </c>
      <c r="B167" s="326" t="s">
        <v>2749</v>
      </c>
      <c r="C167" s="327"/>
      <c r="D167" s="327"/>
      <c r="E167" s="356"/>
      <c r="F167" s="325"/>
      <c r="G167" s="308"/>
    </row>
    <row r="168" s="301" customFormat="1" ht="38" customHeight="1" spans="1:7">
      <c r="A168" s="328" t="s">
        <v>2833</v>
      </c>
      <c r="B168" s="326" t="s">
        <v>2834</v>
      </c>
      <c r="C168" s="327"/>
      <c r="D168" s="327"/>
      <c r="E168" s="356"/>
      <c r="F168" s="325"/>
      <c r="G168" s="308"/>
    </row>
    <row r="169" s="301" customFormat="1" ht="38" customHeight="1" spans="1:7">
      <c r="A169" s="328" t="s">
        <v>2835</v>
      </c>
      <c r="B169" s="326" t="s">
        <v>2836</v>
      </c>
      <c r="C169" s="327"/>
      <c r="D169" s="327"/>
      <c r="E169" s="356"/>
      <c r="F169" s="325"/>
      <c r="G169" s="308"/>
    </row>
    <row r="170" ht="38" customHeight="1" spans="1:6">
      <c r="A170" s="328" t="s">
        <v>2837</v>
      </c>
      <c r="B170" s="326" t="s">
        <v>2838</v>
      </c>
      <c r="C170" s="327"/>
      <c r="D170" s="327"/>
      <c r="E170" s="356"/>
      <c r="F170" s="325"/>
    </row>
    <row r="171" ht="38" customHeight="1" spans="1:6">
      <c r="A171" s="328" t="s">
        <v>2839</v>
      </c>
      <c r="B171" s="326" t="s">
        <v>2768</v>
      </c>
      <c r="C171" s="327"/>
      <c r="D171" s="327"/>
      <c r="E171" s="356"/>
      <c r="F171" s="325"/>
    </row>
    <row r="172" ht="38" customHeight="1" spans="1:6">
      <c r="A172" s="328" t="s">
        <v>2840</v>
      </c>
      <c r="B172" s="326" t="s">
        <v>2772</v>
      </c>
      <c r="C172" s="327"/>
      <c r="D172" s="327"/>
      <c r="E172" s="356"/>
      <c r="F172" s="325"/>
    </row>
    <row r="173" s="301" customFormat="1" ht="38" customHeight="1" spans="1:7">
      <c r="A173" s="328" t="s">
        <v>2841</v>
      </c>
      <c r="B173" s="326" t="s">
        <v>2842</v>
      </c>
      <c r="C173" s="327"/>
      <c r="D173" s="327"/>
      <c r="E173" s="356"/>
      <c r="F173" s="325"/>
      <c r="G173" s="308"/>
    </row>
    <row r="174" ht="38" customHeight="1" spans="1:6">
      <c r="A174" s="320" t="s">
        <v>94</v>
      </c>
      <c r="B174" s="321" t="s">
        <v>2843</v>
      </c>
      <c r="C174" s="323"/>
      <c r="D174" s="323"/>
      <c r="E174" s="356"/>
      <c r="F174" s="325"/>
    </row>
    <row r="175" ht="38" customHeight="1" spans="1:6">
      <c r="A175" s="328" t="s">
        <v>2844</v>
      </c>
      <c r="B175" s="326" t="s">
        <v>2845</v>
      </c>
      <c r="C175" s="327"/>
      <c r="D175" s="327"/>
      <c r="E175" s="356"/>
      <c r="F175" s="325"/>
    </row>
    <row r="176" ht="38" customHeight="1" spans="1:6">
      <c r="A176" s="328" t="s">
        <v>2846</v>
      </c>
      <c r="B176" s="326" t="s">
        <v>2847</v>
      </c>
      <c r="C176" s="327"/>
      <c r="D176" s="327"/>
      <c r="E176" s="356"/>
      <c r="F176" s="325"/>
    </row>
    <row r="177" s="301" customFormat="1" ht="38" customHeight="1" spans="1:7">
      <c r="A177" s="328" t="s">
        <v>2848</v>
      </c>
      <c r="B177" s="326" t="s">
        <v>2849</v>
      </c>
      <c r="C177" s="327"/>
      <c r="D177" s="327"/>
      <c r="E177" s="356"/>
      <c r="F177" s="325"/>
      <c r="G177" s="308"/>
    </row>
    <row r="178" s="301" customFormat="1" ht="38" customHeight="1" spans="1:7">
      <c r="A178" s="320" t="s">
        <v>116</v>
      </c>
      <c r="B178" s="321" t="s">
        <v>2850</v>
      </c>
      <c r="C178" s="323">
        <v>23077</v>
      </c>
      <c r="D178" s="323">
        <v>1725</v>
      </c>
      <c r="E178" s="356">
        <f>(D178-C178)/C178*100%</f>
        <v>-0.925</v>
      </c>
      <c r="F178" s="325"/>
      <c r="G178" s="308"/>
    </row>
    <row r="179" ht="38" customHeight="1" spans="1:6">
      <c r="A179" s="328" t="s">
        <v>2851</v>
      </c>
      <c r="B179" s="326" t="s">
        <v>2852</v>
      </c>
      <c r="C179" s="327">
        <v>22500</v>
      </c>
      <c r="D179" s="327">
        <v>1070</v>
      </c>
      <c r="E179" s="356">
        <f>(D179-C179)/C179*100%</f>
        <v>-0.952</v>
      </c>
      <c r="F179" s="325"/>
    </row>
    <row r="180" ht="38" customHeight="1" spans="1:6">
      <c r="A180" s="328" t="s">
        <v>2853</v>
      </c>
      <c r="B180" s="326" t="s">
        <v>2854</v>
      </c>
      <c r="C180" s="327"/>
      <c r="D180" s="327"/>
      <c r="E180" s="356" t="e">
        <f>(D180-C180)/C180*100%</f>
        <v>#DIV/0!</v>
      </c>
      <c r="F180" s="325"/>
    </row>
    <row r="181" s="301" customFormat="1" ht="38" customHeight="1" spans="1:7">
      <c r="A181" s="328" t="s">
        <v>2855</v>
      </c>
      <c r="B181" s="326" t="s">
        <v>2856</v>
      </c>
      <c r="C181" s="327">
        <v>22500</v>
      </c>
      <c r="D181" s="327">
        <v>1070</v>
      </c>
      <c r="E181" s="356"/>
      <c r="F181" s="325"/>
      <c r="G181" s="308"/>
    </row>
    <row r="182" s="301" customFormat="1" ht="38" customHeight="1" spans="1:7">
      <c r="A182" s="328" t="s">
        <v>2857</v>
      </c>
      <c r="B182" s="326" t="s">
        <v>2858</v>
      </c>
      <c r="C182" s="327"/>
      <c r="D182" s="327"/>
      <c r="E182" s="356"/>
      <c r="F182" s="325"/>
      <c r="G182" s="308"/>
    </row>
    <row r="183" ht="38" customHeight="1" spans="1:6">
      <c r="A183" s="328" t="s">
        <v>2859</v>
      </c>
      <c r="B183" s="326" t="s">
        <v>2860</v>
      </c>
      <c r="C183" s="327">
        <v>4</v>
      </c>
      <c r="D183" s="327">
        <v>10</v>
      </c>
      <c r="E183" s="356">
        <f>(D183-C183)/C183*100%</f>
        <v>1.5</v>
      </c>
      <c r="F183" s="325"/>
    </row>
    <row r="184" s="301" customFormat="1" ht="38" customHeight="1" spans="1:7">
      <c r="A184" s="328" t="s">
        <v>2861</v>
      </c>
      <c r="B184" s="326" t="s">
        <v>2862</v>
      </c>
      <c r="C184" s="327"/>
      <c r="D184" s="327">
        <v>5</v>
      </c>
      <c r="E184" s="356"/>
      <c r="F184" s="325"/>
      <c r="G184" s="308"/>
    </row>
    <row r="185" ht="38" customHeight="1" spans="1:6">
      <c r="A185" s="328" t="s">
        <v>2863</v>
      </c>
      <c r="B185" s="326" t="s">
        <v>2864</v>
      </c>
      <c r="C185" s="327"/>
      <c r="D185" s="327"/>
      <c r="E185" s="356"/>
      <c r="F185" s="325"/>
    </row>
    <row r="186" ht="38" customHeight="1" spans="1:6">
      <c r="A186" s="328" t="s">
        <v>2865</v>
      </c>
      <c r="B186" s="326" t="s">
        <v>2866</v>
      </c>
      <c r="C186" s="327">
        <v>2</v>
      </c>
      <c r="D186" s="327"/>
      <c r="E186" s="356">
        <f>(D186-C186)/C186*100%</f>
        <v>-1</v>
      </c>
      <c r="F186" s="325"/>
    </row>
    <row r="187" ht="38" customHeight="1" spans="1:6">
      <c r="A187" s="328" t="s">
        <v>2867</v>
      </c>
      <c r="B187" s="326" t="s">
        <v>2868</v>
      </c>
      <c r="C187" s="327"/>
      <c r="D187" s="327"/>
      <c r="E187" s="356"/>
      <c r="F187" s="325"/>
    </row>
    <row r="188" ht="38" customHeight="1" spans="1:6">
      <c r="A188" s="328" t="s">
        <v>2869</v>
      </c>
      <c r="B188" s="326" t="s">
        <v>2870</v>
      </c>
      <c r="C188" s="327"/>
      <c r="D188" s="327"/>
      <c r="E188" s="356"/>
      <c r="F188" s="325"/>
    </row>
    <row r="189" ht="38" customHeight="1" spans="1:6">
      <c r="A189" s="328" t="s">
        <v>2871</v>
      </c>
      <c r="B189" s="326" t="s">
        <v>2872</v>
      </c>
      <c r="C189" s="327"/>
      <c r="D189" s="327"/>
      <c r="E189" s="356"/>
      <c r="F189" s="325"/>
    </row>
    <row r="190" s="301" customFormat="1" ht="38" customHeight="1" spans="1:7">
      <c r="A190" s="328" t="s">
        <v>2873</v>
      </c>
      <c r="B190" s="326" t="s">
        <v>2874</v>
      </c>
      <c r="C190" s="327">
        <v>2</v>
      </c>
      <c r="D190" s="327">
        <v>5</v>
      </c>
      <c r="E190" s="356">
        <f>(D190-C190)/C190*100%</f>
        <v>1.5</v>
      </c>
      <c r="F190" s="325"/>
      <c r="G190" s="308"/>
    </row>
    <row r="191" ht="38" customHeight="1" spans="1:6">
      <c r="A191" s="328" t="s">
        <v>2875</v>
      </c>
      <c r="B191" s="326" t="s">
        <v>2876</v>
      </c>
      <c r="C191" s="327"/>
      <c r="D191" s="327"/>
      <c r="E191" s="356"/>
      <c r="F191" s="325"/>
    </row>
    <row r="192" ht="38" customHeight="1" spans="1:6">
      <c r="A192" s="328" t="s">
        <v>2877</v>
      </c>
      <c r="B192" s="326" t="s">
        <v>2878</v>
      </c>
      <c r="C192" s="327">
        <v>573</v>
      </c>
      <c r="D192" s="327">
        <v>645</v>
      </c>
      <c r="E192" s="356">
        <f>(D192-C192)/C192*100%</f>
        <v>0.126</v>
      </c>
      <c r="F192" s="325"/>
    </row>
    <row r="193" ht="38" customHeight="1" spans="1:6">
      <c r="A193" s="331">
        <v>2296001</v>
      </c>
      <c r="B193" s="326" t="s">
        <v>2879</v>
      </c>
      <c r="C193" s="327"/>
      <c r="D193" s="327"/>
      <c r="E193" s="356"/>
      <c r="F193" s="325"/>
    </row>
    <row r="194" s="301" customFormat="1" ht="38" customHeight="1" spans="1:7">
      <c r="A194" s="328" t="s">
        <v>2880</v>
      </c>
      <c r="B194" s="326" t="s">
        <v>2881</v>
      </c>
      <c r="C194" s="327">
        <v>86</v>
      </c>
      <c r="D194" s="327">
        <v>25</v>
      </c>
      <c r="E194" s="356">
        <f>(D194-C194)/C194*100%</f>
        <v>-0.709</v>
      </c>
      <c r="F194" s="325"/>
      <c r="G194" s="308"/>
    </row>
    <row r="195" ht="38" customHeight="1" spans="1:6">
      <c r="A195" s="328" t="s">
        <v>2882</v>
      </c>
      <c r="B195" s="326" t="s">
        <v>2883</v>
      </c>
      <c r="C195" s="327">
        <v>212</v>
      </c>
      <c r="D195" s="327">
        <v>260</v>
      </c>
      <c r="E195" s="356">
        <f>(D195-C195)/C195*100%</f>
        <v>0.226</v>
      </c>
      <c r="F195" s="325"/>
    </row>
    <row r="196" ht="38" customHeight="1" spans="1:6">
      <c r="A196" s="328" t="s">
        <v>2884</v>
      </c>
      <c r="B196" s="326" t="s">
        <v>2885</v>
      </c>
      <c r="C196" s="327">
        <v>29</v>
      </c>
      <c r="D196" s="327">
        <v>50</v>
      </c>
      <c r="E196" s="356">
        <f>(D196-C196)/C196*100%</f>
        <v>0.724</v>
      </c>
      <c r="F196" s="325"/>
    </row>
    <row r="197" ht="38" customHeight="1" spans="1:6">
      <c r="A197" s="328" t="s">
        <v>2886</v>
      </c>
      <c r="B197" s="326" t="s">
        <v>2887</v>
      </c>
      <c r="C197" s="327"/>
      <c r="D197" s="327"/>
      <c r="E197" s="356"/>
      <c r="F197" s="325"/>
    </row>
    <row r="198" ht="38" customHeight="1" spans="1:6">
      <c r="A198" s="328" t="s">
        <v>2888</v>
      </c>
      <c r="B198" s="326" t="s">
        <v>2889</v>
      </c>
      <c r="C198" s="327">
        <v>45</v>
      </c>
      <c r="D198" s="327">
        <v>100</v>
      </c>
      <c r="E198" s="356">
        <f>(D198-C198)/C198*100%</f>
        <v>1.222</v>
      </c>
      <c r="F198" s="325"/>
    </row>
    <row r="199" s="301" customFormat="1" ht="38" customHeight="1" spans="1:7">
      <c r="A199" s="328" t="s">
        <v>2890</v>
      </c>
      <c r="B199" s="326" t="s">
        <v>2891</v>
      </c>
      <c r="C199" s="327"/>
      <c r="D199" s="327"/>
      <c r="E199" s="356"/>
      <c r="F199" s="325"/>
      <c r="G199" s="308"/>
    </row>
    <row r="200" s="301" customFormat="1" ht="38" customHeight="1" spans="1:7">
      <c r="A200" s="328" t="s">
        <v>2892</v>
      </c>
      <c r="B200" s="326" t="s">
        <v>2893</v>
      </c>
      <c r="C200" s="327"/>
      <c r="D200" s="327"/>
      <c r="E200" s="356"/>
      <c r="F200" s="325"/>
      <c r="G200" s="308"/>
    </row>
    <row r="201" s="301" customFormat="1" ht="38" customHeight="1" spans="1:7">
      <c r="A201" s="328" t="s">
        <v>2894</v>
      </c>
      <c r="B201" s="326" t="s">
        <v>2895</v>
      </c>
      <c r="C201" s="327"/>
      <c r="D201" s="327"/>
      <c r="E201" s="356"/>
      <c r="F201" s="325"/>
      <c r="G201" s="308"/>
    </row>
    <row r="202" ht="38" customHeight="1" spans="1:6">
      <c r="A202" s="328" t="s">
        <v>2896</v>
      </c>
      <c r="B202" s="326" t="s">
        <v>2897</v>
      </c>
      <c r="C202" s="327">
        <v>52</v>
      </c>
      <c r="D202" s="327">
        <v>60</v>
      </c>
      <c r="E202" s="356">
        <f>(D202-C202)/C202*100%</f>
        <v>0.154</v>
      </c>
      <c r="F202" s="325"/>
    </row>
    <row r="203" s="301" customFormat="1" ht="38" customHeight="1" spans="1:7">
      <c r="A203" s="328" t="s">
        <v>2898</v>
      </c>
      <c r="B203" s="326" t="s">
        <v>2899</v>
      </c>
      <c r="C203" s="327">
        <v>149</v>
      </c>
      <c r="D203" s="327">
        <v>150</v>
      </c>
      <c r="E203" s="356">
        <f>(D203-C203)/C203*100%</f>
        <v>0.007</v>
      </c>
      <c r="F203" s="325"/>
      <c r="G203" s="308"/>
    </row>
    <row r="204" s="301" customFormat="1" ht="38" customHeight="1" spans="1:7">
      <c r="A204" s="320" t="s">
        <v>112</v>
      </c>
      <c r="B204" s="321" t="s">
        <v>2900</v>
      </c>
      <c r="C204" s="323">
        <v>1502</v>
      </c>
      <c r="D204" s="323">
        <v>2128</v>
      </c>
      <c r="E204" s="356">
        <f>(D204-C204)/C204*100%</f>
        <v>0.417</v>
      </c>
      <c r="F204" s="325"/>
      <c r="G204" s="308"/>
    </row>
    <row r="205" s="301" customFormat="1" ht="38" customHeight="1" spans="1:7">
      <c r="A205" s="328" t="s">
        <v>2901</v>
      </c>
      <c r="B205" s="326" t="s">
        <v>2902</v>
      </c>
      <c r="C205" s="327"/>
      <c r="D205" s="327"/>
      <c r="E205" s="356"/>
      <c r="F205" s="325"/>
      <c r="G205" s="308"/>
    </row>
    <row r="206" s="301" customFormat="1" ht="38" customHeight="1" spans="1:7">
      <c r="A206" s="328" t="s">
        <v>2903</v>
      </c>
      <c r="B206" s="326" t="s">
        <v>2904</v>
      </c>
      <c r="C206" s="327"/>
      <c r="D206" s="327"/>
      <c r="E206" s="356"/>
      <c r="F206" s="325"/>
      <c r="G206" s="308"/>
    </row>
    <row r="207" s="301" customFormat="1" ht="38" customHeight="1" spans="1:7">
      <c r="A207" s="328" t="s">
        <v>2905</v>
      </c>
      <c r="B207" s="326" t="s">
        <v>2906</v>
      </c>
      <c r="C207" s="327"/>
      <c r="D207" s="327"/>
      <c r="E207" s="356"/>
      <c r="F207" s="325"/>
      <c r="G207" s="308"/>
    </row>
    <row r="208" s="301" customFormat="1" ht="38" customHeight="1" spans="1:7">
      <c r="A208" s="328" t="s">
        <v>2907</v>
      </c>
      <c r="B208" s="326" t="s">
        <v>2908</v>
      </c>
      <c r="C208" s="327">
        <v>237</v>
      </c>
      <c r="D208" s="327">
        <v>250</v>
      </c>
      <c r="E208" s="356">
        <f>(D208-C208)/C208*100%</f>
        <v>0.055</v>
      </c>
      <c r="F208" s="325"/>
      <c r="G208" s="308"/>
    </row>
    <row r="209" s="301" customFormat="1" ht="38" customHeight="1" spans="1:7">
      <c r="A209" s="328" t="s">
        <v>2909</v>
      </c>
      <c r="B209" s="326" t="s">
        <v>2910</v>
      </c>
      <c r="C209" s="327"/>
      <c r="D209" s="327"/>
      <c r="E209" s="356"/>
      <c r="F209" s="325"/>
      <c r="G209" s="308"/>
    </row>
    <row r="210" ht="38" customHeight="1" spans="1:6">
      <c r="A210" s="328" t="s">
        <v>2911</v>
      </c>
      <c r="B210" s="326" t="s">
        <v>2912</v>
      </c>
      <c r="C210" s="327"/>
      <c r="D210" s="327"/>
      <c r="E210" s="356"/>
      <c r="F210" s="325"/>
    </row>
    <row r="211" ht="38" customHeight="1" spans="1:6">
      <c r="A211" s="328" t="s">
        <v>2913</v>
      </c>
      <c r="B211" s="326" t="s">
        <v>2914</v>
      </c>
      <c r="C211" s="327"/>
      <c r="D211" s="327"/>
      <c r="E211" s="356"/>
      <c r="F211" s="325"/>
    </row>
    <row r="212" ht="38" customHeight="1" spans="1:6">
      <c r="A212" s="328" t="s">
        <v>2915</v>
      </c>
      <c r="B212" s="326" t="s">
        <v>2916</v>
      </c>
      <c r="C212" s="327"/>
      <c r="D212" s="327"/>
      <c r="E212" s="356"/>
      <c r="F212" s="325"/>
    </row>
    <row r="213" ht="38" customHeight="1" spans="1:6">
      <c r="A213" s="328" t="s">
        <v>2917</v>
      </c>
      <c r="B213" s="326" t="s">
        <v>2918</v>
      </c>
      <c r="C213" s="327"/>
      <c r="D213" s="327"/>
      <c r="E213" s="356"/>
      <c r="F213" s="325"/>
    </row>
    <row r="214" ht="38" customHeight="1" spans="1:6">
      <c r="A214" s="328" t="s">
        <v>2919</v>
      </c>
      <c r="B214" s="326" t="s">
        <v>2920</v>
      </c>
      <c r="C214" s="327"/>
      <c r="D214" s="327"/>
      <c r="E214" s="356"/>
      <c r="F214" s="325"/>
    </row>
    <row r="215" ht="38" customHeight="1" spans="1:6">
      <c r="A215" s="328" t="s">
        <v>2921</v>
      </c>
      <c r="B215" s="326" t="s">
        <v>2922</v>
      </c>
      <c r="C215" s="327"/>
      <c r="D215" s="327"/>
      <c r="E215" s="356"/>
      <c r="F215" s="325"/>
    </row>
    <row r="216" ht="38" customHeight="1" spans="1:6">
      <c r="A216" s="328" t="s">
        <v>2923</v>
      </c>
      <c r="B216" s="326" t="s">
        <v>2924</v>
      </c>
      <c r="C216" s="327">
        <v>668</v>
      </c>
      <c r="D216" s="327">
        <v>878</v>
      </c>
      <c r="E216" s="356">
        <f>(D216-C216)/C216*100%</f>
        <v>0.314</v>
      </c>
      <c r="F216" s="325"/>
    </row>
    <row r="217" s="301" customFormat="1" ht="38" customHeight="1" spans="1:7">
      <c r="A217" s="328" t="s">
        <v>2925</v>
      </c>
      <c r="B217" s="326" t="s">
        <v>2926</v>
      </c>
      <c r="C217" s="327"/>
      <c r="D217" s="327"/>
      <c r="E217" s="356"/>
      <c r="F217" s="325"/>
      <c r="G217" s="308"/>
    </row>
    <row r="218" s="301" customFormat="1" ht="38" customHeight="1" spans="1:7">
      <c r="A218" s="328" t="s">
        <v>2927</v>
      </c>
      <c r="B218" s="326" t="s">
        <v>2928</v>
      </c>
      <c r="C218" s="327"/>
      <c r="D218" s="327"/>
      <c r="E218" s="356"/>
      <c r="F218" s="325"/>
      <c r="G218" s="308"/>
    </row>
    <row r="219" s="301" customFormat="1" ht="38" customHeight="1" spans="1:7">
      <c r="A219" s="328" t="s">
        <v>2929</v>
      </c>
      <c r="B219" s="326" t="s">
        <v>2930</v>
      </c>
      <c r="C219" s="327">
        <v>597</v>
      </c>
      <c r="D219" s="327">
        <v>700</v>
      </c>
      <c r="E219" s="356">
        <f>(D219-C219)/C219*100%</f>
        <v>0.173</v>
      </c>
      <c r="F219" s="325"/>
      <c r="G219" s="308"/>
    </row>
    <row r="220" ht="38" customHeight="1" spans="1:6">
      <c r="A220" s="328" t="s">
        <v>2931</v>
      </c>
      <c r="B220" s="326" t="s">
        <v>2932</v>
      </c>
      <c r="C220" s="327"/>
      <c r="D220" s="327"/>
      <c r="E220" s="356"/>
      <c r="F220" s="325"/>
    </row>
    <row r="221" s="301" customFormat="1" ht="38" customHeight="1" spans="1:7">
      <c r="A221" s="320" t="s">
        <v>114</v>
      </c>
      <c r="B221" s="321" t="s">
        <v>2933</v>
      </c>
      <c r="C221" s="323">
        <v>31</v>
      </c>
      <c r="D221" s="323">
        <v>24</v>
      </c>
      <c r="E221" s="356">
        <f>(D221-C221)/C221*100%</f>
        <v>-0.226</v>
      </c>
      <c r="F221" s="325"/>
      <c r="G221" s="308"/>
    </row>
    <row r="222" s="301" customFormat="1" ht="38" customHeight="1" spans="1:7">
      <c r="A222" s="331">
        <v>23304</v>
      </c>
      <c r="B222" s="326" t="s">
        <v>2934</v>
      </c>
      <c r="C222" s="327">
        <v>31</v>
      </c>
      <c r="D222" s="327">
        <v>24</v>
      </c>
      <c r="E222" s="356">
        <f>(D222-C222)/C222*100%</f>
        <v>-0.226</v>
      </c>
      <c r="F222" s="325"/>
      <c r="G222" s="308"/>
    </row>
    <row r="223" ht="38" customHeight="1" spans="1:6">
      <c r="A223" s="328" t="s">
        <v>2935</v>
      </c>
      <c r="B223" s="326" t="s">
        <v>2936</v>
      </c>
      <c r="C223" s="327"/>
      <c r="D223" s="327"/>
      <c r="E223" s="356"/>
      <c r="F223" s="325"/>
    </row>
    <row r="224" s="301" customFormat="1" ht="38" customHeight="1" spans="1:7">
      <c r="A224" s="328" t="s">
        <v>2937</v>
      </c>
      <c r="B224" s="326" t="s">
        <v>2938</v>
      </c>
      <c r="C224" s="327"/>
      <c r="D224" s="327"/>
      <c r="E224" s="356"/>
      <c r="F224" s="325"/>
      <c r="G224" s="308"/>
    </row>
    <row r="225" ht="38" customHeight="1" spans="1:6">
      <c r="A225" s="328" t="s">
        <v>2939</v>
      </c>
      <c r="B225" s="326" t="s">
        <v>2940</v>
      </c>
      <c r="C225" s="327"/>
      <c r="D225" s="327"/>
      <c r="E225" s="356"/>
      <c r="F225" s="325"/>
    </row>
    <row r="226" s="301" customFormat="1" ht="38" customHeight="1" spans="1:7">
      <c r="A226" s="328" t="s">
        <v>2941</v>
      </c>
      <c r="B226" s="326" t="s">
        <v>2942</v>
      </c>
      <c r="C226" s="327">
        <v>1</v>
      </c>
      <c r="D226" s="327"/>
      <c r="E226" s="356">
        <f>(D226-C226)/C226*100%</f>
        <v>-1</v>
      </c>
      <c r="F226" s="325"/>
      <c r="G226" s="308"/>
    </row>
    <row r="227" s="301" customFormat="1" ht="38" customHeight="1" spans="1:7">
      <c r="A227" s="328" t="s">
        <v>2943</v>
      </c>
      <c r="B227" s="326" t="s">
        <v>2944</v>
      </c>
      <c r="C227" s="327"/>
      <c r="D227" s="327"/>
      <c r="E227" s="356"/>
      <c r="F227" s="325"/>
      <c r="G227" s="308"/>
    </row>
    <row r="228" ht="38" customHeight="1" spans="1:6">
      <c r="A228" s="328" t="s">
        <v>2945</v>
      </c>
      <c r="B228" s="326" t="s">
        <v>2946</v>
      </c>
      <c r="C228" s="327"/>
      <c r="D228" s="327"/>
      <c r="E228" s="356"/>
      <c r="F228" s="325"/>
    </row>
    <row r="229" ht="38" customHeight="1" spans="1:6">
      <c r="A229" s="328" t="s">
        <v>2947</v>
      </c>
      <c r="B229" s="326" t="s">
        <v>2948</v>
      </c>
      <c r="C229" s="327"/>
      <c r="D229" s="327"/>
      <c r="E229" s="356"/>
      <c r="F229" s="325"/>
    </row>
    <row r="230" ht="38" customHeight="1" spans="1:6">
      <c r="A230" s="328" t="s">
        <v>2949</v>
      </c>
      <c r="B230" s="326" t="s">
        <v>2950</v>
      </c>
      <c r="C230" s="327"/>
      <c r="D230" s="327"/>
      <c r="E230" s="356"/>
      <c r="F230" s="325"/>
    </row>
    <row r="231" ht="38" customHeight="1" spans="1:6">
      <c r="A231" s="328" t="s">
        <v>2951</v>
      </c>
      <c r="B231" s="326" t="s">
        <v>2952</v>
      </c>
      <c r="C231" s="327"/>
      <c r="D231" s="327"/>
      <c r="E231" s="356"/>
      <c r="F231" s="325"/>
    </row>
    <row r="232" ht="38" customHeight="1" spans="1:6">
      <c r="A232" s="328" t="s">
        <v>2953</v>
      </c>
      <c r="B232" s="326" t="s">
        <v>2954</v>
      </c>
      <c r="C232" s="327"/>
      <c r="D232" s="327"/>
      <c r="E232" s="356"/>
      <c r="F232" s="325"/>
    </row>
    <row r="233" ht="38" customHeight="1" spans="1:6">
      <c r="A233" s="328" t="s">
        <v>2955</v>
      </c>
      <c r="B233" s="326" t="s">
        <v>2956</v>
      </c>
      <c r="C233" s="327"/>
      <c r="D233" s="327"/>
      <c r="E233" s="356"/>
      <c r="F233" s="325"/>
    </row>
    <row r="234" ht="38" customHeight="1" spans="1:6">
      <c r="A234" s="328" t="s">
        <v>2957</v>
      </c>
      <c r="B234" s="326" t="s">
        <v>2958</v>
      </c>
      <c r="C234" s="327"/>
      <c r="D234" s="327"/>
      <c r="E234" s="356"/>
      <c r="F234" s="325"/>
    </row>
    <row r="235" ht="38" customHeight="1" spans="1:6">
      <c r="A235" s="328" t="s">
        <v>2959</v>
      </c>
      <c r="B235" s="326" t="s">
        <v>2960</v>
      </c>
      <c r="C235" s="327"/>
      <c r="D235" s="327"/>
      <c r="E235" s="356"/>
      <c r="F235" s="325"/>
    </row>
    <row r="236" s="301" customFormat="1" ht="38" customHeight="1" spans="1:7">
      <c r="A236" s="328" t="s">
        <v>2961</v>
      </c>
      <c r="B236" s="326" t="s">
        <v>2962</v>
      </c>
      <c r="C236" s="327">
        <v>6</v>
      </c>
      <c r="D236" s="327"/>
      <c r="E236" s="356">
        <f>(D236-C236)/C236*100%</f>
        <v>-1</v>
      </c>
      <c r="F236" s="325"/>
      <c r="G236" s="308"/>
    </row>
    <row r="237" ht="38" customHeight="1" spans="1:6">
      <c r="A237" s="328" t="s">
        <v>2963</v>
      </c>
      <c r="B237" s="326" t="s">
        <v>2964</v>
      </c>
      <c r="C237" s="327">
        <v>24</v>
      </c>
      <c r="D237" s="327">
        <v>24</v>
      </c>
      <c r="E237" s="356">
        <f>(D237-C237)/C237*100%</f>
        <v>0</v>
      </c>
      <c r="F237" s="325"/>
    </row>
    <row r="238" ht="38" customHeight="1" spans="1:6">
      <c r="A238" s="328" t="s">
        <v>2965</v>
      </c>
      <c r="B238" s="326" t="s">
        <v>2966</v>
      </c>
      <c r="C238" s="327"/>
      <c r="D238" s="327"/>
      <c r="E238" s="356"/>
      <c r="F238" s="325"/>
    </row>
    <row r="239" ht="38" customHeight="1" spans="1:6">
      <c r="A239" s="330" t="s">
        <v>2967</v>
      </c>
      <c r="B239" s="321" t="s">
        <v>2968</v>
      </c>
      <c r="C239" s="323">
        <v>10322</v>
      </c>
      <c r="D239" s="323">
        <v>1572</v>
      </c>
      <c r="E239" s="356">
        <f>(D239-C239)/C239*100%</f>
        <v>-0.848</v>
      </c>
      <c r="F239" s="325"/>
    </row>
    <row r="240" ht="38" customHeight="1" spans="1:6">
      <c r="A240" s="331" t="s">
        <v>2969</v>
      </c>
      <c r="B240" s="326" t="s">
        <v>2970</v>
      </c>
      <c r="C240" s="327">
        <v>10322</v>
      </c>
      <c r="D240" s="327">
        <v>1572</v>
      </c>
      <c r="E240" s="356">
        <f>(D240-C240)/C240*100%</f>
        <v>-0.848</v>
      </c>
      <c r="F240" s="325"/>
    </row>
    <row r="241" ht="38" customHeight="1" spans="1:6">
      <c r="A241" s="331" t="s">
        <v>2971</v>
      </c>
      <c r="B241" s="326" t="s">
        <v>2972</v>
      </c>
      <c r="C241" s="327"/>
      <c r="D241" s="327"/>
      <c r="E241" s="356"/>
      <c r="F241" s="325"/>
    </row>
    <row r="242" ht="38" customHeight="1" spans="1:6">
      <c r="A242" s="331" t="s">
        <v>2973</v>
      </c>
      <c r="B242" s="326" t="s">
        <v>2974</v>
      </c>
      <c r="C242" s="327"/>
      <c r="D242" s="327"/>
      <c r="E242" s="356"/>
      <c r="F242" s="325"/>
    </row>
    <row r="243" ht="38" customHeight="1" spans="1:6">
      <c r="A243" s="331" t="s">
        <v>2975</v>
      </c>
      <c r="B243" s="326" t="s">
        <v>2976</v>
      </c>
      <c r="C243" s="327"/>
      <c r="D243" s="327"/>
      <c r="E243" s="356"/>
      <c r="F243" s="325"/>
    </row>
    <row r="244" ht="38" customHeight="1" spans="1:6">
      <c r="A244" s="331" t="s">
        <v>2977</v>
      </c>
      <c r="B244" s="326" t="s">
        <v>2978</v>
      </c>
      <c r="C244" s="327"/>
      <c r="D244" s="327"/>
      <c r="E244" s="356"/>
      <c r="F244" s="325"/>
    </row>
    <row r="245" ht="38" customHeight="1" spans="1:6">
      <c r="A245" s="331" t="s">
        <v>2979</v>
      </c>
      <c r="B245" s="326" t="s">
        <v>2980</v>
      </c>
      <c r="C245" s="327"/>
      <c r="D245" s="327"/>
      <c r="E245" s="356"/>
      <c r="F245" s="325"/>
    </row>
    <row r="246" ht="38" customHeight="1" spans="1:6">
      <c r="A246" s="331" t="s">
        <v>2981</v>
      </c>
      <c r="B246" s="326" t="s">
        <v>2982</v>
      </c>
      <c r="C246" s="327"/>
      <c r="D246" s="327"/>
      <c r="E246" s="356"/>
      <c r="F246" s="325"/>
    </row>
    <row r="247" ht="38" customHeight="1" spans="1:6">
      <c r="A247" s="331" t="s">
        <v>2983</v>
      </c>
      <c r="B247" s="326" t="s">
        <v>2984</v>
      </c>
      <c r="C247" s="327"/>
      <c r="D247" s="327"/>
      <c r="E247" s="356"/>
      <c r="F247" s="325"/>
    </row>
    <row r="248" ht="38" customHeight="1" spans="1:6">
      <c r="A248" s="331" t="s">
        <v>2985</v>
      </c>
      <c r="B248" s="326" t="s">
        <v>2986</v>
      </c>
      <c r="C248" s="327"/>
      <c r="D248" s="327"/>
      <c r="E248" s="356"/>
      <c r="F248" s="325"/>
    </row>
    <row r="249" ht="38" customHeight="1" spans="1:6">
      <c r="A249" s="331" t="s">
        <v>2987</v>
      </c>
      <c r="B249" s="326" t="s">
        <v>2988</v>
      </c>
      <c r="C249" s="327"/>
      <c r="D249" s="327"/>
      <c r="E249" s="356"/>
      <c r="F249" s="325"/>
    </row>
    <row r="250" ht="38" customHeight="1" spans="1:6">
      <c r="A250" s="331" t="s">
        <v>2989</v>
      </c>
      <c r="B250" s="326" t="s">
        <v>2990</v>
      </c>
      <c r="C250" s="327"/>
      <c r="D250" s="327"/>
      <c r="E250" s="356"/>
      <c r="F250" s="325"/>
    </row>
    <row r="251" ht="38" customHeight="1" spans="1:6">
      <c r="A251" s="331" t="s">
        <v>2991</v>
      </c>
      <c r="B251" s="326" t="s">
        <v>2992</v>
      </c>
      <c r="C251" s="327"/>
      <c r="D251" s="327"/>
      <c r="E251" s="356"/>
      <c r="F251" s="325"/>
    </row>
    <row r="252" ht="38" customHeight="1" spans="1:6">
      <c r="A252" s="331" t="s">
        <v>2993</v>
      </c>
      <c r="B252" s="326" t="s">
        <v>2994</v>
      </c>
      <c r="C252" s="327">
        <v>10283</v>
      </c>
      <c r="D252" s="327">
        <v>1572</v>
      </c>
      <c r="E252" s="356">
        <f>(D252-C252)/C252*100%</f>
        <v>-0.847</v>
      </c>
      <c r="F252" s="325"/>
    </row>
    <row r="253" ht="38" customHeight="1" spans="1:6">
      <c r="A253" s="331" t="s">
        <v>2995</v>
      </c>
      <c r="B253" s="326" t="s">
        <v>2996</v>
      </c>
      <c r="C253" s="327"/>
      <c r="D253" s="327"/>
      <c r="E253" s="356"/>
      <c r="F253" s="325"/>
    </row>
    <row r="254" ht="38" customHeight="1" spans="1:6">
      <c r="A254" s="331" t="s">
        <v>2997</v>
      </c>
      <c r="B254" s="326" t="s">
        <v>2998</v>
      </c>
      <c r="C254" s="327"/>
      <c r="D254" s="327"/>
      <c r="E254" s="356"/>
      <c r="F254" s="325"/>
    </row>
    <row r="255" ht="38" customHeight="1" spans="1:6">
      <c r="A255" s="331" t="s">
        <v>2999</v>
      </c>
      <c r="B255" s="326" t="s">
        <v>3000</v>
      </c>
      <c r="C255" s="327"/>
      <c r="D255" s="327"/>
      <c r="E255" s="356"/>
      <c r="F255" s="325"/>
    </row>
    <row r="256" ht="38" customHeight="1" spans="1:6">
      <c r="A256" s="331" t="s">
        <v>3001</v>
      </c>
      <c r="B256" s="326" t="s">
        <v>3002</v>
      </c>
      <c r="C256" s="327"/>
      <c r="D256" s="327"/>
      <c r="E256" s="356"/>
      <c r="F256" s="325"/>
    </row>
    <row r="257" ht="38" customHeight="1" spans="1:6">
      <c r="A257" s="331" t="s">
        <v>3003</v>
      </c>
      <c r="B257" s="326" t="s">
        <v>3004</v>
      </c>
      <c r="C257" s="327"/>
      <c r="D257" s="327"/>
      <c r="E257" s="356"/>
      <c r="F257" s="325"/>
    </row>
    <row r="258" ht="38" customHeight="1" spans="1:6">
      <c r="A258" s="331" t="s">
        <v>3005</v>
      </c>
      <c r="B258" s="326" t="s">
        <v>3006</v>
      </c>
      <c r="C258" s="327">
        <v>39</v>
      </c>
      <c r="D258" s="327"/>
      <c r="E258" s="356">
        <f>(D258-C258)/C258*100%</f>
        <v>-1</v>
      </c>
      <c r="F258" s="325"/>
    </row>
    <row r="259" ht="38" customHeight="1" spans="1:6">
      <c r="A259" s="331" t="s">
        <v>3007</v>
      </c>
      <c r="B259" s="326" t="s">
        <v>3008</v>
      </c>
      <c r="C259" s="327"/>
      <c r="D259" s="327"/>
      <c r="E259" s="356"/>
      <c r="F259" s="325"/>
    </row>
    <row r="260" ht="38" customHeight="1" spans="1:6">
      <c r="A260" s="320"/>
      <c r="B260" s="321"/>
      <c r="C260" s="322"/>
      <c r="D260" s="322"/>
      <c r="E260" s="356"/>
      <c r="F260" s="325"/>
    </row>
    <row r="261" ht="38" customHeight="1" spans="1:6">
      <c r="A261" s="332"/>
      <c r="B261" s="333" t="s">
        <v>3009</v>
      </c>
      <c r="C261" s="323">
        <v>42947</v>
      </c>
      <c r="D261" s="323">
        <v>13264</v>
      </c>
      <c r="E261" s="356">
        <f>(D261-C261)/C261*100%</f>
        <v>-0.691</v>
      </c>
      <c r="F261" s="325"/>
    </row>
    <row r="262" ht="38" customHeight="1" spans="1:6">
      <c r="A262" s="375" t="s">
        <v>3010</v>
      </c>
      <c r="B262" s="335" t="s">
        <v>119</v>
      </c>
      <c r="C262" s="364">
        <v>15513</v>
      </c>
      <c r="D262" s="364">
        <v>670</v>
      </c>
      <c r="E262" s="356">
        <f>(D262-C262)/C262*100%</f>
        <v>-0.957</v>
      </c>
      <c r="F262" s="325"/>
    </row>
    <row r="263" ht="38" customHeight="1" spans="1:6">
      <c r="A263" s="375" t="s">
        <v>3011</v>
      </c>
      <c r="B263" s="376" t="s">
        <v>3012</v>
      </c>
      <c r="C263" s="364"/>
      <c r="D263" s="364"/>
      <c r="E263" s="356"/>
      <c r="F263" s="325"/>
    </row>
    <row r="264" ht="38" customHeight="1" spans="1:7">
      <c r="A264" s="377" t="s">
        <v>3013</v>
      </c>
      <c r="B264" s="340" t="s">
        <v>3014</v>
      </c>
      <c r="C264" s="378"/>
      <c r="D264" s="379"/>
      <c r="E264" s="356"/>
      <c r="F264" s="325"/>
      <c r="G264" s="301"/>
    </row>
    <row r="265" ht="38" customHeight="1" spans="1:7">
      <c r="A265" s="377" t="s">
        <v>3015</v>
      </c>
      <c r="B265" s="340" t="s">
        <v>3016</v>
      </c>
      <c r="C265" s="378"/>
      <c r="D265" s="379"/>
      <c r="E265" s="356"/>
      <c r="F265" s="325"/>
      <c r="G265" s="301"/>
    </row>
    <row r="266" ht="38" customHeight="1" spans="1:6">
      <c r="A266" s="380" t="s">
        <v>3017</v>
      </c>
      <c r="B266" s="337" t="s">
        <v>3018</v>
      </c>
      <c r="C266" s="381">
        <v>13941</v>
      </c>
      <c r="D266" s="368"/>
      <c r="E266" s="356">
        <f>(D266-C266)/C266*100%</f>
        <v>-1</v>
      </c>
      <c r="F266" s="325"/>
    </row>
    <row r="267" ht="38" customHeight="1" spans="1:6">
      <c r="A267" s="380" t="s">
        <v>3019</v>
      </c>
      <c r="B267" s="337" t="s">
        <v>3020</v>
      </c>
      <c r="C267" s="381">
        <v>1572</v>
      </c>
      <c r="D267" s="368"/>
      <c r="E267" s="356">
        <f>(D267-C267)/C267*100%</f>
        <v>-1</v>
      </c>
      <c r="F267" s="325"/>
    </row>
    <row r="268" ht="38" customHeight="1" spans="1:6">
      <c r="A268" s="380" t="s">
        <v>3021</v>
      </c>
      <c r="B268" s="342" t="s">
        <v>3022</v>
      </c>
      <c r="C268" s="364">
        <v>1000</v>
      </c>
      <c r="D268" s="363">
        <v>670</v>
      </c>
      <c r="E268" s="356">
        <f>(D268-C268)/C268*100%</f>
        <v>-0.33</v>
      </c>
      <c r="F268" s="325"/>
    </row>
    <row r="269" ht="38" customHeight="1" spans="1:6">
      <c r="A269" s="382"/>
      <c r="B269" s="344" t="s">
        <v>126</v>
      </c>
      <c r="C269" s="364">
        <v>59460</v>
      </c>
      <c r="D269" s="363">
        <v>13934</v>
      </c>
      <c r="E269" s="356">
        <f>(D269-C269)/C269*100%</f>
        <v>-0.766</v>
      </c>
      <c r="F269" s="325"/>
    </row>
    <row r="270" spans="3:3">
      <c r="C270" s="383"/>
    </row>
    <row r="272" spans="3:3">
      <c r="C272" s="383"/>
    </row>
    <row r="274" spans="3:3">
      <c r="C274" s="383"/>
    </row>
    <row r="275" spans="3:3">
      <c r="C275" s="383"/>
    </row>
    <row r="277" spans="3:3">
      <c r="C277" s="383"/>
    </row>
    <row r="278" spans="3:3">
      <c r="C278" s="383"/>
    </row>
    <row r="279" spans="3:3">
      <c r="C279" s="383"/>
    </row>
    <row r="280" spans="3:3">
      <c r="C280" s="383"/>
    </row>
    <row r="282" spans="3:3">
      <c r="C282" s="383"/>
    </row>
  </sheetData>
  <autoFilter ref="A3:G269">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7"/>
  <sheetViews>
    <sheetView showGridLines="0" showZeros="0" view="pageBreakPreview" zoomScaleNormal="115" workbookViewId="0">
      <pane ySplit="3" topLeftCell="A29" activePane="bottomLeft" state="frozen"/>
      <selection/>
      <selection pane="bottomLeft" activeCell="H35" sqref="H35"/>
    </sheetView>
  </sheetViews>
  <sheetFormatPr defaultColWidth="9" defaultRowHeight="15.5" outlineLevelCol="4"/>
  <cols>
    <col min="1" max="1" width="15" style="212" customWidth="1"/>
    <col min="2" max="2" width="50.7545454545455" style="212" customWidth="1"/>
    <col min="3" max="4" width="20.6363636363636" style="212" customWidth="1"/>
    <col min="5" max="5" width="20.6363636363636" style="348" customWidth="1"/>
    <col min="6" max="16384" width="9" style="212"/>
  </cols>
  <sheetData>
    <row r="1" ht="45" customHeight="1" spans="1:5">
      <c r="A1" s="214"/>
      <c r="B1" s="349" t="s">
        <v>3023</v>
      </c>
      <c r="C1" s="349"/>
      <c r="D1" s="349"/>
      <c r="E1" s="349"/>
    </row>
    <row r="2" s="346" customFormat="1" ht="20.1" customHeight="1" spans="1:5">
      <c r="A2" s="350"/>
      <c r="B2" s="351"/>
      <c r="C2" s="352"/>
      <c r="D2" s="351"/>
      <c r="E2" s="353" t="s">
        <v>1</v>
      </c>
    </row>
    <row r="3" s="347" customFormat="1" ht="45" customHeight="1" spans="1:5">
      <c r="A3" s="354" t="s">
        <v>2</v>
      </c>
      <c r="B3" s="355" t="s">
        <v>3</v>
      </c>
      <c r="C3" s="292" t="s">
        <v>128</v>
      </c>
      <c r="D3" s="292" t="s">
        <v>5</v>
      </c>
      <c r="E3" s="292" t="s">
        <v>129</v>
      </c>
    </row>
    <row r="4" s="347" customFormat="1" ht="36" customHeight="1" spans="1:5">
      <c r="A4" s="328" t="s">
        <v>2504</v>
      </c>
      <c r="B4" s="321" t="s">
        <v>2505</v>
      </c>
      <c r="C4" s="323"/>
      <c r="D4" s="323"/>
      <c r="E4" s="356"/>
    </row>
    <row r="5" ht="36" customHeight="1" spans="1:5">
      <c r="A5" s="328" t="s">
        <v>2506</v>
      </c>
      <c r="B5" s="321" t="s">
        <v>2507</v>
      </c>
      <c r="C5" s="323"/>
      <c r="D5" s="323"/>
      <c r="E5" s="357"/>
    </row>
    <row r="6" ht="36" customHeight="1" spans="1:5">
      <c r="A6" s="328" t="s">
        <v>2508</v>
      </c>
      <c r="B6" s="321" t="s">
        <v>2509</v>
      </c>
      <c r="C6" s="323"/>
      <c r="D6" s="323"/>
      <c r="E6" s="357"/>
    </row>
    <row r="7" ht="36" customHeight="1" spans="1:5">
      <c r="A7" s="328" t="s">
        <v>2510</v>
      </c>
      <c r="B7" s="321" t="s">
        <v>2511</v>
      </c>
      <c r="C7" s="323"/>
      <c r="D7" s="323"/>
      <c r="E7" s="357"/>
    </row>
    <row r="8" ht="36" customHeight="1" spans="1:5">
      <c r="A8" s="328" t="s">
        <v>2512</v>
      </c>
      <c r="B8" s="321" t="s">
        <v>2513</v>
      </c>
      <c r="C8" s="323"/>
      <c r="D8" s="323"/>
      <c r="E8" s="357"/>
    </row>
    <row r="9" ht="36" customHeight="1" spans="1:5">
      <c r="A9" s="328" t="s">
        <v>2514</v>
      </c>
      <c r="B9" s="321" t="s">
        <v>2515</v>
      </c>
      <c r="C9" s="323"/>
      <c r="D9" s="323"/>
      <c r="E9" s="357"/>
    </row>
    <row r="10" ht="36" customHeight="1" spans="1:5">
      <c r="A10" s="328" t="s">
        <v>2516</v>
      </c>
      <c r="B10" s="321" t="s">
        <v>2517</v>
      </c>
      <c r="C10" s="323">
        <v>8405</v>
      </c>
      <c r="D10" s="323">
        <v>6970</v>
      </c>
      <c r="E10" s="357">
        <f>(D10-C10)/C10*100%</f>
        <v>-0.171</v>
      </c>
    </row>
    <row r="11" ht="36" customHeight="1" spans="1:5">
      <c r="A11" s="328" t="s">
        <v>2518</v>
      </c>
      <c r="B11" s="326" t="s">
        <v>2519</v>
      </c>
      <c r="C11" s="327">
        <v>3800</v>
      </c>
      <c r="D11" s="327">
        <v>3670</v>
      </c>
      <c r="E11" s="357">
        <f>(D11-C11)/C11*100%</f>
        <v>-0.034</v>
      </c>
    </row>
    <row r="12" ht="36" customHeight="1" spans="1:5">
      <c r="A12" s="328" t="s">
        <v>2520</v>
      </c>
      <c r="B12" s="326" t="s">
        <v>2521</v>
      </c>
      <c r="C12" s="327">
        <v>120</v>
      </c>
      <c r="D12" s="327">
        <v>100</v>
      </c>
      <c r="E12" s="357">
        <f>(D12-C12)/C12*100%</f>
        <v>-0.167</v>
      </c>
    </row>
    <row r="13" ht="36" customHeight="1" spans="1:5">
      <c r="A13" s="328" t="s">
        <v>2522</v>
      </c>
      <c r="B13" s="326" t="s">
        <v>2523</v>
      </c>
      <c r="C13" s="327">
        <v>85</v>
      </c>
      <c r="D13" s="327">
        <v>200</v>
      </c>
      <c r="E13" s="357">
        <f>(D13-C13)/C13*100%</f>
        <v>1.353</v>
      </c>
    </row>
    <row r="14" ht="36" customHeight="1" spans="1:5">
      <c r="A14" s="328" t="s">
        <v>2524</v>
      </c>
      <c r="B14" s="326" t="s">
        <v>2525</v>
      </c>
      <c r="C14" s="327">
        <v>0</v>
      </c>
      <c r="D14" s="327"/>
      <c r="E14" s="357"/>
    </row>
    <row r="15" ht="36" customHeight="1" spans="1:5">
      <c r="A15" s="328" t="s">
        <v>2526</v>
      </c>
      <c r="B15" s="326" t="s">
        <v>2527</v>
      </c>
      <c r="C15" s="327">
        <v>4400</v>
      </c>
      <c r="D15" s="327">
        <v>3000</v>
      </c>
      <c r="E15" s="357">
        <f>(D15-C15)/C15*100%</f>
        <v>-0.318</v>
      </c>
    </row>
    <row r="16" ht="36" customHeight="1" spans="1:5">
      <c r="A16" s="358" t="s">
        <v>2528</v>
      </c>
      <c r="B16" s="359" t="s">
        <v>2529</v>
      </c>
      <c r="C16" s="323"/>
      <c r="D16" s="323"/>
      <c r="E16" s="357"/>
    </row>
    <row r="17" ht="36" customHeight="1" spans="1:5">
      <c r="A17" s="358" t="s">
        <v>2530</v>
      </c>
      <c r="B17" s="359" t="s">
        <v>2531</v>
      </c>
      <c r="C17" s="323"/>
      <c r="D17" s="323"/>
      <c r="E17" s="357"/>
    </row>
    <row r="18" ht="36" customHeight="1" spans="1:5">
      <c r="A18" s="358" t="s">
        <v>2532</v>
      </c>
      <c r="B18" s="252" t="s">
        <v>2533</v>
      </c>
      <c r="C18" s="327"/>
      <c r="D18" s="327"/>
      <c r="E18" s="357"/>
    </row>
    <row r="19" ht="36" customHeight="1" spans="1:5">
      <c r="A19" s="358" t="s">
        <v>2534</v>
      </c>
      <c r="B19" s="252" t="s">
        <v>2535</v>
      </c>
      <c r="C19" s="327"/>
      <c r="D19" s="327"/>
      <c r="E19" s="357"/>
    </row>
    <row r="20" ht="36" customHeight="1" spans="1:5">
      <c r="A20" s="358" t="s">
        <v>2536</v>
      </c>
      <c r="B20" s="359" t="s">
        <v>2537</v>
      </c>
      <c r="C20" s="323"/>
      <c r="D20" s="323"/>
      <c r="E20" s="357"/>
    </row>
    <row r="21" ht="36" customHeight="1" spans="1:5">
      <c r="A21" s="358" t="s">
        <v>2538</v>
      </c>
      <c r="B21" s="359" t="s">
        <v>2539</v>
      </c>
      <c r="C21" s="323"/>
      <c r="D21" s="323"/>
      <c r="E21" s="357"/>
    </row>
    <row r="22" ht="36" customHeight="1" spans="1:5">
      <c r="A22" s="358" t="s">
        <v>2540</v>
      </c>
      <c r="B22" s="359" t="s">
        <v>2541</v>
      </c>
      <c r="C22" s="323"/>
      <c r="D22" s="323"/>
      <c r="E22" s="357"/>
    </row>
    <row r="23" ht="36" customHeight="1" spans="1:5">
      <c r="A23" s="328" t="s">
        <v>2542</v>
      </c>
      <c r="B23" s="321" t="s">
        <v>2543</v>
      </c>
      <c r="C23" s="323"/>
      <c r="D23" s="323"/>
      <c r="E23" s="357"/>
    </row>
    <row r="24" ht="36" customHeight="1" spans="1:5">
      <c r="A24" s="328" t="s">
        <v>2544</v>
      </c>
      <c r="B24" s="321" t="s">
        <v>2545</v>
      </c>
      <c r="C24" s="323">
        <v>95</v>
      </c>
      <c r="D24" s="323">
        <v>130</v>
      </c>
      <c r="E24" s="357">
        <f>(D24-C24)/C24*100%</f>
        <v>0.368</v>
      </c>
    </row>
    <row r="25" ht="36" customHeight="1" spans="1:5">
      <c r="A25" s="328" t="s">
        <v>2546</v>
      </c>
      <c r="B25" s="321" t="s">
        <v>2547</v>
      </c>
      <c r="C25" s="323"/>
      <c r="D25" s="323"/>
      <c r="E25" s="357"/>
    </row>
    <row r="26" ht="36" customHeight="1" spans="1:5">
      <c r="A26" s="328" t="s">
        <v>2548</v>
      </c>
      <c r="B26" s="321" t="s">
        <v>2549</v>
      </c>
      <c r="C26" s="323"/>
      <c r="D26" s="323"/>
      <c r="E26" s="357"/>
    </row>
    <row r="27" ht="36" customHeight="1" spans="1:5">
      <c r="A27" s="328" t="s">
        <v>2550</v>
      </c>
      <c r="B27" s="321" t="s">
        <v>2551</v>
      </c>
      <c r="C27" s="323"/>
      <c r="D27" s="323">
        <v>2000</v>
      </c>
      <c r="E27" s="357"/>
    </row>
    <row r="28" ht="36" customHeight="1" spans="1:5">
      <c r="A28" s="328"/>
      <c r="B28" s="326"/>
      <c r="C28" s="327"/>
      <c r="D28" s="327"/>
      <c r="E28" s="357"/>
    </row>
    <row r="29" ht="36" customHeight="1" spans="1:5">
      <c r="A29" s="332"/>
      <c r="B29" s="333" t="s">
        <v>3024</v>
      </c>
      <c r="C29" s="323">
        <v>8500</v>
      </c>
      <c r="D29" s="323">
        <v>9100</v>
      </c>
      <c r="E29" s="357">
        <f>(D29-C29)/C29*100%</f>
        <v>0.071</v>
      </c>
    </row>
    <row r="30" ht="36" customHeight="1" spans="1:5">
      <c r="A30" s="360">
        <v>105</v>
      </c>
      <c r="B30" s="361" t="s">
        <v>2553</v>
      </c>
      <c r="C30" s="362">
        <v>9000</v>
      </c>
      <c r="D30" s="363">
        <v>670</v>
      </c>
      <c r="E30" s="357">
        <f>(D30-C30)/C30*100%</f>
        <v>-0.926</v>
      </c>
    </row>
    <row r="31" ht="36" customHeight="1" spans="1:5">
      <c r="A31" s="360">
        <v>110</v>
      </c>
      <c r="B31" s="361" t="s">
        <v>59</v>
      </c>
      <c r="C31" s="362">
        <v>1884</v>
      </c>
      <c r="D31" s="364">
        <v>4164</v>
      </c>
      <c r="E31" s="357">
        <f>(D31-C31)/C31*100%</f>
        <v>1.21</v>
      </c>
    </row>
    <row r="32" ht="36" customHeight="1" spans="1:5">
      <c r="A32" s="365">
        <v>11004</v>
      </c>
      <c r="B32" s="366" t="s">
        <v>3025</v>
      </c>
      <c r="C32" s="367">
        <v>1600</v>
      </c>
      <c r="D32" s="364">
        <v>2592</v>
      </c>
      <c r="E32" s="357">
        <f>(D32-C32)/C32*100%</f>
        <v>0.62</v>
      </c>
    </row>
    <row r="33" ht="36" customHeight="1" spans="1:5">
      <c r="A33" s="365">
        <v>1100401</v>
      </c>
      <c r="B33" s="366" t="s">
        <v>2555</v>
      </c>
      <c r="C33" s="367">
        <v>1600</v>
      </c>
      <c r="D33" s="368">
        <v>2592</v>
      </c>
      <c r="E33" s="357">
        <f>(D33-C33)/C33*100%</f>
        <v>0.62</v>
      </c>
    </row>
    <row r="34" ht="36" customHeight="1" spans="1:5">
      <c r="A34" s="365">
        <v>1100402</v>
      </c>
      <c r="B34" s="366" t="s">
        <v>3026</v>
      </c>
      <c r="C34" s="159"/>
      <c r="D34" s="368"/>
      <c r="E34" s="357"/>
    </row>
    <row r="35" ht="36" customHeight="1" spans="1:5">
      <c r="A35" s="365">
        <v>11008</v>
      </c>
      <c r="B35" s="366" t="s">
        <v>62</v>
      </c>
      <c r="C35" s="367">
        <v>284</v>
      </c>
      <c r="D35" s="368">
        <v>1572</v>
      </c>
      <c r="E35" s="357">
        <f>(D35-C35)/C35*100%</f>
        <v>4.535</v>
      </c>
    </row>
    <row r="36" ht="36" customHeight="1" spans="1:5">
      <c r="A36" s="369">
        <v>11009</v>
      </c>
      <c r="B36" s="370" t="s">
        <v>63</v>
      </c>
      <c r="C36" s="371"/>
      <c r="D36" s="368"/>
      <c r="E36" s="357"/>
    </row>
    <row r="37" ht="36" customHeight="1" spans="1:5">
      <c r="A37" s="372"/>
      <c r="B37" s="373" t="s">
        <v>66</v>
      </c>
      <c r="C37" s="362">
        <v>19384</v>
      </c>
      <c r="D37" s="363">
        <v>13934</v>
      </c>
      <c r="E37" s="357">
        <f>(D37-C37)/C37*100%</f>
        <v>-0.281</v>
      </c>
    </row>
  </sheetData>
  <autoFilter ref="A3:E37">
    <extLst/>
  </autoFilter>
  <mergeCells count="1">
    <mergeCell ref="B1:E1"/>
  </mergeCells>
  <conditionalFormatting sqref="B30">
    <cfRule type="expression" dxfId="1" priority="10" stopIfTrue="1">
      <formula>"len($A:$A)=3"</formula>
    </cfRule>
  </conditionalFormatting>
  <conditionalFormatting sqref="B31:B34">
    <cfRule type="expression" dxfId="1" priority="6" stopIfTrue="1">
      <formula>"len($A:$A)=3"</formula>
    </cfRule>
  </conditionalFormatting>
  <conditionalFormatting sqref="C30:C34">
    <cfRule type="expression" dxfId="1" priority="3" stopIfTrue="1">
      <formula>"len($A:$A)=3"</formula>
    </cfRule>
  </conditionalFormatting>
  <conditionalFormatting sqref="D31:D34">
    <cfRule type="expression" dxfId="1" priority="2" stopIfTrue="1">
      <formula>"len($A:$A)=3"</formula>
    </cfRule>
  </conditionalFormatting>
  <conditionalFormatting sqref="D30 D33:D35">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74"/>
  <sheetViews>
    <sheetView showGridLines="0" showZeros="0" view="pageBreakPreview" zoomScaleNormal="115" workbookViewId="0">
      <pane ySplit="3" topLeftCell="A215" activePane="bottomLeft" state="frozen"/>
      <selection/>
      <selection pane="bottomLeft" activeCell="G221" sqref="G221"/>
    </sheetView>
  </sheetViews>
  <sheetFormatPr defaultColWidth="9" defaultRowHeight="15.5" outlineLevelCol="6"/>
  <cols>
    <col min="1" max="1" width="13.5" style="301" customWidth="1"/>
    <col min="2" max="2" width="50.7545454545455" style="301" customWidth="1"/>
    <col min="3" max="4" width="20.6363636363636" style="305" customWidth="1"/>
    <col min="5" max="5" width="20.6363636363636" style="306" customWidth="1"/>
    <col min="6" max="6" width="3.75454545454545" style="307" customWidth="1"/>
    <col min="7" max="16384" width="9" style="301"/>
  </cols>
  <sheetData>
    <row r="1" s="301" customFormat="1" ht="45" customHeight="1" spans="1:7">
      <c r="A1" s="308"/>
      <c r="B1" s="309" t="s">
        <v>3027</v>
      </c>
      <c r="C1" s="309"/>
      <c r="D1" s="309"/>
      <c r="E1" s="309"/>
      <c r="F1" s="310"/>
      <c r="G1" s="308"/>
    </row>
    <row r="2" s="302" customFormat="1" ht="20.1" customHeight="1" spans="1:7">
      <c r="A2" s="311"/>
      <c r="B2" s="312"/>
      <c r="C2" s="312"/>
      <c r="D2" s="312"/>
      <c r="E2" s="313" t="s">
        <v>1</v>
      </c>
      <c r="F2" s="314"/>
      <c r="G2" s="311"/>
    </row>
    <row r="3" s="303" customFormat="1" ht="45" customHeight="1" spans="1:7">
      <c r="A3" s="315" t="s">
        <v>2</v>
      </c>
      <c r="B3" s="316" t="s">
        <v>3</v>
      </c>
      <c r="C3" s="317" t="s">
        <v>128</v>
      </c>
      <c r="D3" s="317" t="s">
        <v>5</v>
      </c>
      <c r="E3" s="317" t="s">
        <v>129</v>
      </c>
      <c r="F3" s="318"/>
      <c r="G3" s="319"/>
    </row>
    <row r="4" s="301" customFormat="1" ht="36" customHeight="1" spans="1:7">
      <c r="A4" s="320" t="s">
        <v>80</v>
      </c>
      <c r="B4" s="321" t="s">
        <v>2558</v>
      </c>
      <c r="C4" s="322">
        <v>45</v>
      </c>
      <c r="D4" s="323">
        <v>5</v>
      </c>
      <c r="E4" s="324">
        <f>(D4-C4)/C4*100%</f>
        <v>-0.889</v>
      </c>
      <c r="F4" s="325"/>
      <c r="G4" s="308"/>
    </row>
    <row r="5" s="301" customFormat="1" ht="36" customHeight="1" spans="1:7">
      <c r="A5" s="320" t="s">
        <v>2559</v>
      </c>
      <c r="B5" s="326" t="s">
        <v>2560</v>
      </c>
      <c r="C5" s="322">
        <v>5</v>
      </c>
      <c r="D5" s="327">
        <v>5</v>
      </c>
      <c r="E5" s="324">
        <f>(D5-C5)/C5*100%</f>
        <v>0</v>
      </c>
      <c r="F5" s="325"/>
      <c r="G5" s="308"/>
    </row>
    <row r="6" s="301" customFormat="1" ht="36" customHeight="1" spans="1:7">
      <c r="A6" s="328" t="s">
        <v>2561</v>
      </c>
      <c r="B6" s="326" t="s">
        <v>2562</v>
      </c>
      <c r="C6" s="327"/>
      <c r="D6" s="327"/>
      <c r="E6" s="324"/>
      <c r="F6" s="325"/>
      <c r="G6" s="308"/>
    </row>
    <row r="7" s="301" customFormat="1" ht="36" customHeight="1" spans="1:7">
      <c r="A7" s="328" t="s">
        <v>2563</v>
      </c>
      <c r="B7" s="326" t="s">
        <v>2564</v>
      </c>
      <c r="C7" s="327">
        <v>5</v>
      </c>
      <c r="D7" s="327">
        <v>5</v>
      </c>
      <c r="E7" s="324">
        <f>(D7-C7)/C7*100%</f>
        <v>0</v>
      </c>
      <c r="F7" s="325"/>
      <c r="G7" s="308"/>
    </row>
    <row r="8" s="301" customFormat="1" ht="36" customHeight="1" spans="1:7">
      <c r="A8" s="328" t="s">
        <v>2565</v>
      </c>
      <c r="B8" s="326" t="s">
        <v>2566</v>
      </c>
      <c r="C8" s="329"/>
      <c r="D8" s="327"/>
      <c r="E8" s="324"/>
      <c r="F8" s="325"/>
      <c r="G8" s="308"/>
    </row>
    <row r="9" s="301" customFormat="1" ht="36" customHeight="1" spans="1:7">
      <c r="A9" s="328" t="s">
        <v>2567</v>
      </c>
      <c r="B9" s="326" t="s">
        <v>2568</v>
      </c>
      <c r="C9" s="327"/>
      <c r="D9" s="327"/>
      <c r="E9" s="324"/>
      <c r="F9" s="325"/>
      <c r="G9" s="308"/>
    </row>
    <row r="10" s="301" customFormat="1" ht="36" customHeight="1" spans="1:7">
      <c r="A10" s="328" t="s">
        <v>2569</v>
      </c>
      <c r="B10" s="326" t="s">
        <v>2570</v>
      </c>
      <c r="C10" s="329"/>
      <c r="D10" s="327"/>
      <c r="E10" s="324"/>
      <c r="F10" s="325"/>
      <c r="G10" s="308"/>
    </row>
    <row r="11" s="301" customFormat="1" ht="36" customHeight="1" spans="1:7">
      <c r="A11" s="320" t="s">
        <v>2571</v>
      </c>
      <c r="B11" s="321" t="s">
        <v>2572</v>
      </c>
      <c r="C11" s="323">
        <v>40</v>
      </c>
      <c r="D11" s="327"/>
      <c r="E11" s="324">
        <f>(D11-C11)/C11*100%</f>
        <v>-1</v>
      </c>
      <c r="F11" s="325"/>
      <c r="G11" s="308"/>
    </row>
    <row r="12" s="301" customFormat="1" ht="36" customHeight="1" spans="1:7">
      <c r="A12" s="328" t="s">
        <v>2573</v>
      </c>
      <c r="B12" s="326" t="s">
        <v>2574</v>
      </c>
      <c r="C12" s="327"/>
      <c r="D12" s="327"/>
      <c r="E12" s="324"/>
      <c r="F12" s="325"/>
      <c r="G12" s="308"/>
    </row>
    <row r="13" s="301" customFormat="1" ht="36" customHeight="1" spans="1:7">
      <c r="A13" s="328" t="s">
        <v>2575</v>
      </c>
      <c r="B13" s="326" t="s">
        <v>2576</v>
      </c>
      <c r="C13" s="327"/>
      <c r="D13" s="327"/>
      <c r="E13" s="324"/>
      <c r="F13" s="325"/>
      <c r="G13" s="308"/>
    </row>
    <row r="14" s="301" customFormat="1" ht="36" customHeight="1" spans="1:7">
      <c r="A14" s="328" t="s">
        <v>2577</v>
      </c>
      <c r="B14" s="326" t="s">
        <v>2578</v>
      </c>
      <c r="C14" s="327"/>
      <c r="D14" s="327"/>
      <c r="E14" s="324"/>
      <c r="F14" s="325"/>
      <c r="G14" s="308"/>
    </row>
    <row r="15" s="301" customFormat="1" ht="36" customHeight="1" spans="1:7">
      <c r="A15" s="328" t="s">
        <v>2579</v>
      </c>
      <c r="B15" s="326" t="s">
        <v>2580</v>
      </c>
      <c r="C15" s="327"/>
      <c r="D15" s="327"/>
      <c r="E15" s="324"/>
      <c r="F15" s="325"/>
      <c r="G15" s="308"/>
    </row>
    <row r="16" s="301" customFormat="1" ht="36" customHeight="1" spans="1:7">
      <c r="A16" s="328" t="s">
        <v>2581</v>
      </c>
      <c r="B16" s="326" t="s">
        <v>2582</v>
      </c>
      <c r="C16" s="327">
        <v>40</v>
      </c>
      <c r="D16" s="327"/>
      <c r="E16" s="324">
        <f>(D16-C16)/C16*100%</f>
        <v>-1</v>
      </c>
      <c r="F16" s="325"/>
      <c r="G16" s="308"/>
    </row>
    <row r="17" s="301" customFormat="1" ht="36" customHeight="1" spans="1:7">
      <c r="A17" s="320" t="s">
        <v>2583</v>
      </c>
      <c r="B17" s="321" t="s">
        <v>2584</v>
      </c>
      <c r="C17" s="323">
        <f>SUM(C18:C19)</f>
        <v>0</v>
      </c>
      <c r="D17" s="327"/>
      <c r="E17" s="324"/>
      <c r="F17" s="325"/>
      <c r="G17" s="308"/>
    </row>
    <row r="18" s="301" customFormat="1" ht="36" customHeight="1" spans="1:7">
      <c r="A18" s="328" t="s">
        <v>2585</v>
      </c>
      <c r="B18" s="326" t="s">
        <v>2586</v>
      </c>
      <c r="C18" s="327"/>
      <c r="D18" s="327"/>
      <c r="E18" s="324"/>
      <c r="F18" s="325"/>
      <c r="G18" s="308"/>
    </row>
    <row r="19" s="301" customFormat="1" ht="36" customHeight="1" spans="1:7">
      <c r="A19" s="328" t="s">
        <v>2587</v>
      </c>
      <c r="B19" s="326" t="s">
        <v>2588</v>
      </c>
      <c r="C19" s="327"/>
      <c r="D19" s="327"/>
      <c r="E19" s="324"/>
      <c r="F19" s="325"/>
      <c r="G19" s="308"/>
    </row>
    <row r="20" s="301" customFormat="1" ht="36" customHeight="1" spans="1:7">
      <c r="A20" s="320" t="s">
        <v>82</v>
      </c>
      <c r="B20" s="321" t="s">
        <v>2589</v>
      </c>
      <c r="C20" s="322">
        <v>488</v>
      </c>
      <c r="D20" s="323">
        <v>688</v>
      </c>
      <c r="E20" s="324">
        <f>(D20-C20)/C20*100%</f>
        <v>0.41</v>
      </c>
      <c r="F20" s="325"/>
      <c r="G20" s="308"/>
    </row>
    <row r="21" s="301" customFormat="1" ht="36" customHeight="1" spans="1:7">
      <c r="A21" s="320" t="s">
        <v>2590</v>
      </c>
      <c r="B21" s="321" t="s">
        <v>2591</v>
      </c>
      <c r="C21" s="323">
        <v>488</v>
      </c>
      <c r="D21" s="327">
        <v>688</v>
      </c>
      <c r="E21" s="324">
        <f>(D21-C21)/C21*100%</f>
        <v>0.41</v>
      </c>
      <c r="F21" s="325"/>
      <c r="G21" s="308"/>
    </row>
    <row r="22" s="301" customFormat="1" ht="36" customHeight="1" spans="1:7">
      <c r="A22" s="328" t="s">
        <v>2592</v>
      </c>
      <c r="B22" s="326" t="s">
        <v>2593</v>
      </c>
      <c r="C22" s="327">
        <v>488</v>
      </c>
      <c r="D22" s="327">
        <v>488</v>
      </c>
      <c r="E22" s="324">
        <f>(D22-C22)/C22*100%</f>
        <v>0</v>
      </c>
      <c r="F22" s="325"/>
      <c r="G22" s="308"/>
    </row>
    <row r="23" s="301" customFormat="1" ht="36" customHeight="1" spans="1:7">
      <c r="A23" s="328" t="s">
        <v>2594</v>
      </c>
      <c r="B23" s="326" t="s">
        <v>2595</v>
      </c>
      <c r="C23" s="327"/>
      <c r="D23" s="327">
        <v>200</v>
      </c>
      <c r="E23" s="324"/>
      <c r="F23" s="325"/>
      <c r="G23" s="308"/>
    </row>
    <row r="24" s="301" customFormat="1" ht="36" customHeight="1" spans="1:7">
      <c r="A24" s="328" t="s">
        <v>2596</v>
      </c>
      <c r="B24" s="326" t="s">
        <v>2597</v>
      </c>
      <c r="C24" s="327"/>
      <c r="D24" s="327"/>
      <c r="E24" s="324"/>
      <c r="F24" s="325"/>
      <c r="G24" s="308"/>
    </row>
    <row r="25" s="301" customFormat="1" ht="36" customHeight="1" spans="1:7">
      <c r="A25" s="320" t="s">
        <v>2598</v>
      </c>
      <c r="B25" s="321" t="s">
        <v>2599</v>
      </c>
      <c r="C25" s="323">
        <f>SUM(C26:C28)</f>
        <v>0</v>
      </c>
      <c r="D25" s="327"/>
      <c r="E25" s="324"/>
      <c r="F25" s="325"/>
      <c r="G25" s="308"/>
    </row>
    <row r="26" s="301" customFormat="1" ht="36" customHeight="1" spans="1:7">
      <c r="A26" s="328" t="s">
        <v>2600</v>
      </c>
      <c r="B26" s="326" t="s">
        <v>2593</v>
      </c>
      <c r="C26" s="327"/>
      <c r="D26" s="327"/>
      <c r="E26" s="324"/>
      <c r="F26" s="325"/>
      <c r="G26" s="308"/>
    </row>
    <row r="27" s="301" customFormat="1" ht="36" customHeight="1" spans="1:7">
      <c r="A27" s="328" t="s">
        <v>2601</v>
      </c>
      <c r="B27" s="326" t="s">
        <v>2595</v>
      </c>
      <c r="C27" s="327"/>
      <c r="D27" s="327"/>
      <c r="E27" s="324"/>
      <c r="F27" s="325"/>
      <c r="G27" s="308"/>
    </row>
    <row r="28" s="301" customFormat="1" ht="36" customHeight="1" spans="1:7">
      <c r="A28" s="328" t="s">
        <v>2602</v>
      </c>
      <c r="B28" s="326" t="s">
        <v>2603</v>
      </c>
      <c r="C28" s="327"/>
      <c r="D28" s="327"/>
      <c r="E28" s="324"/>
      <c r="F28" s="325"/>
      <c r="G28" s="308"/>
    </row>
    <row r="29" s="304" customFormat="1" ht="36" customHeight="1" spans="1:7">
      <c r="A29" s="320" t="s">
        <v>2604</v>
      </c>
      <c r="B29" s="321" t="s">
        <v>2605</v>
      </c>
      <c r="C29" s="323">
        <f>SUM(C30:C31)</f>
        <v>0</v>
      </c>
      <c r="D29" s="327"/>
      <c r="E29" s="324"/>
      <c r="F29" s="325"/>
      <c r="G29" s="308"/>
    </row>
    <row r="30" s="301" customFormat="1" ht="36" customHeight="1" spans="1:7">
      <c r="A30" s="328" t="s">
        <v>2606</v>
      </c>
      <c r="B30" s="326" t="s">
        <v>2595</v>
      </c>
      <c r="C30" s="327"/>
      <c r="D30" s="327"/>
      <c r="E30" s="324"/>
      <c r="F30" s="325"/>
      <c r="G30" s="308"/>
    </row>
    <row r="31" s="301" customFormat="1" ht="36" customHeight="1" spans="1:7">
      <c r="A31" s="328" t="s">
        <v>2607</v>
      </c>
      <c r="B31" s="326" t="s">
        <v>2608</v>
      </c>
      <c r="C31" s="327"/>
      <c r="D31" s="327"/>
      <c r="E31" s="324"/>
      <c r="F31" s="325"/>
      <c r="G31" s="308"/>
    </row>
    <row r="32" s="301" customFormat="1" ht="36" customHeight="1" spans="1:7">
      <c r="A32" s="320" t="s">
        <v>86</v>
      </c>
      <c r="B32" s="321" t="s">
        <v>2609</v>
      </c>
      <c r="C32" s="322"/>
      <c r="D32" s="323"/>
      <c r="E32" s="324"/>
      <c r="F32" s="325"/>
      <c r="G32" s="308"/>
    </row>
    <row r="33" s="301" customFormat="1" ht="36" customHeight="1" spans="1:7">
      <c r="A33" s="320" t="s">
        <v>2610</v>
      </c>
      <c r="B33" s="321" t="s">
        <v>2611</v>
      </c>
      <c r="C33" s="323">
        <f>SUM(C34:C37)</f>
        <v>0</v>
      </c>
      <c r="D33" s="327"/>
      <c r="E33" s="324"/>
      <c r="F33" s="325"/>
      <c r="G33" s="308"/>
    </row>
    <row r="34" s="301" customFormat="1" ht="36" customHeight="1" spans="1:7">
      <c r="A34" s="328">
        <v>2116001</v>
      </c>
      <c r="B34" s="326" t="s">
        <v>2612</v>
      </c>
      <c r="C34" s="327">
        <f>SUM(C35:C42)</f>
        <v>0</v>
      </c>
      <c r="D34" s="327"/>
      <c r="E34" s="324"/>
      <c r="F34" s="325"/>
      <c r="G34" s="308"/>
    </row>
    <row r="35" s="301" customFormat="1" ht="36" customHeight="1" spans="1:7">
      <c r="A35" s="328">
        <v>2116002</v>
      </c>
      <c r="B35" s="326" t="s">
        <v>2613</v>
      </c>
      <c r="C35" s="327"/>
      <c r="D35" s="327"/>
      <c r="E35" s="324"/>
      <c r="F35" s="325"/>
      <c r="G35" s="308"/>
    </row>
    <row r="36" s="301" customFormat="1" ht="36" customHeight="1" spans="1:7">
      <c r="A36" s="328">
        <v>2116003</v>
      </c>
      <c r="B36" s="326" t="s">
        <v>2614</v>
      </c>
      <c r="C36" s="327"/>
      <c r="D36" s="327"/>
      <c r="E36" s="324"/>
      <c r="F36" s="325"/>
      <c r="G36" s="308"/>
    </row>
    <row r="37" s="304" customFormat="1" ht="36" customHeight="1" spans="1:7">
      <c r="A37" s="328">
        <v>2116099</v>
      </c>
      <c r="B37" s="326" t="s">
        <v>2615</v>
      </c>
      <c r="C37" s="327"/>
      <c r="D37" s="327"/>
      <c r="E37" s="324"/>
      <c r="F37" s="325"/>
      <c r="G37" s="308"/>
    </row>
    <row r="38" s="301" customFormat="1" ht="36" customHeight="1" spans="1:7">
      <c r="A38" s="320">
        <v>21161</v>
      </c>
      <c r="B38" s="321" t="s">
        <v>2616</v>
      </c>
      <c r="C38" s="323">
        <f>SUM(C39:C42)</f>
        <v>0</v>
      </c>
      <c r="D38" s="327"/>
      <c r="E38" s="324"/>
      <c r="F38" s="325"/>
      <c r="G38" s="308"/>
    </row>
    <row r="39" s="301" customFormat="1" ht="36" customHeight="1" spans="1:7">
      <c r="A39" s="328">
        <v>2116101</v>
      </c>
      <c r="B39" s="326" t="s">
        <v>2617</v>
      </c>
      <c r="C39" s="327"/>
      <c r="D39" s="327"/>
      <c r="E39" s="324"/>
      <c r="F39" s="325"/>
      <c r="G39" s="308"/>
    </row>
    <row r="40" s="301" customFormat="1" ht="36" customHeight="1" spans="1:7">
      <c r="A40" s="328">
        <v>2116102</v>
      </c>
      <c r="B40" s="326" t="s">
        <v>2618</v>
      </c>
      <c r="C40" s="327"/>
      <c r="D40" s="327"/>
      <c r="E40" s="324"/>
      <c r="F40" s="325"/>
      <c r="G40" s="308"/>
    </row>
    <row r="41" s="301" customFormat="1" ht="36" customHeight="1" spans="1:7">
      <c r="A41" s="328">
        <v>2116103</v>
      </c>
      <c r="B41" s="326" t="s">
        <v>2619</v>
      </c>
      <c r="C41" s="327"/>
      <c r="D41" s="327"/>
      <c r="E41" s="324"/>
      <c r="F41" s="325"/>
      <c r="G41" s="308"/>
    </row>
    <row r="42" s="301" customFormat="1" ht="36" customHeight="1" spans="1:7">
      <c r="A42" s="328">
        <v>2116104</v>
      </c>
      <c r="B42" s="326" t="s">
        <v>2620</v>
      </c>
      <c r="C42" s="327"/>
      <c r="D42" s="327"/>
      <c r="E42" s="324"/>
      <c r="F42" s="325"/>
      <c r="G42" s="308"/>
    </row>
    <row r="43" s="301" customFormat="1" ht="36" customHeight="1" spans="1:7">
      <c r="A43" s="320" t="s">
        <v>88</v>
      </c>
      <c r="B43" s="321" t="s">
        <v>2621</v>
      </c>
      <c r="C43" s="322">
        <v>7472</v>
      </c>
      <c r="D43" s="323">
        <v>5922</v>
      </c>
      <c r="E43" s="324">
        <f>(D43-C43)/C43*100%</f>
        <v>-0.207</v>
      </c>
      <c r="F43" s="325"/>
      <c r="G43" s="308"/>
    </row>
    <row r="44" s="301" customFormat="1" ht="36" customHeight="1" spans="1:7">
      <c r="A44" s="320" t="s">
        <v>2622</v>
      </c>
      <c r="B44" s="321" t="s">
        <v>2623</v>
      </c>
      <c r="C44" s="322">
        <v>2284</v>
      </c>
      <c r="D44" s="327">
        <v>2300</v>
      </c>
      <c r="E44" s="324">
        <f>(D44-C44)/C44*100%</f>
        <v>0.007</v>
      </c>
      <c r="F44" s="325"/>
      <c r="G44" s="308"/>
    </row>
    <row r="45" s="301" customFormat="1" ht="36" customHeight="1" spans="1:7">
      <c r="A45" s="328" t="s">
        <v>2624</v>
      </c>
      <c r="B45" s="326" t="s">
        <v>2625</v>
      </c>
      <c r="C45" s="327"/>
      <c r="D45" s="327"/>
      <c r="E45" s="324"/>
      <c r="F45" s="325"/>
      <c r="G45" s="308"/>
    </row>
    <row r="46" s="301" customFormat="1" ht="36" customHeight="1" spans="1:7">
      <c r="A46" s="328" t="s">
        <v>2626</v>
      </c>
      <c r="B46" s="326" t="s">
        <v>2627</v>
      </c>
      <c r="C46" s="327">
        <v>2284</v>
      </c>
      <c r="D46" s="327">
        <v>2300</v>
      </c>
      <c r="E46" s="324">
        <f>(D46-C46)/C46*100%</f>
        <v>0.007</v>
      </c>
      <c r="F46" s="325"/>
      <c r="G46" s="308"/>
    </row>
    <row r="47" s="301" customFormat="1" ht="36" customHeight="1" spans="1:7">
      <c r="A47" s="328" t="s">
        <v>2628</v>
      </c>
      <c r="B47" s="326" t="s">
        <v>2629</v>
      </c>
      <c r="C47" s="327"/>
      <c r="D47" s="327"/>
      <c r="E47" s="324"/>
      <c r="F47" s="325"/>
      <c r="G47" s="308"/>
    </row>
    <row r="48" s="301" customFormat="1" ht="36" customHeight="1" spans="1:7">
      <c r="A48" s="328" t="s">
        <v>2630</v>
      </c>
      <c r="B48" s="326" t="s">
        <v>2631</v>
      </c>
      <c r="C48" s="327"/>
      <c r="D48" s="327"/>
      <c r="E48" s="324"/>
      <c r="F48" s="325"/>
      <c r="G48" s="308"/>
    </row>
    <row r="49" s="301" customFormat="1" ht="36" customHeight="1" spans="1:7">
      <c r="A49" s="328" t="s">
        <v>2632</v>
      </c>
      <c r="B49" s="326" t="s">
        <v>2633</v>
      </c>
      <c r="C49" s="327"/>
      <c r="D49" s="327"/>
      <c r="E49" s="324"/>
      <c r="F49" s="325"/>
      <c r="G49" s="308"/>
    </row>
    <row r="50" s="301" customFormat="1" ht="36" customHeight="1" spans="1:7">
      <c r="A50" s="328" t="s">
        <v>2634</v>
      </c>
      <c r="B50" s="326" t="s">
        <v>2635</v>
      </c>
      <c r="C50" s="327"/>
      <c r="D50" s="327"/>
      <c r="E50" s="324"/>
      <c r="F50" s="325"/>
      <c r="G50" s="308"/>
    </row>
    <row r="51" s="301" customFormat="1" ht="36" customHeight="1" spans="1:7">
      <c r="A51" s="328" t="s">
        <v>2636</v>
      </c>
      <c r="B51" s="326" t="s">
        <v>2637</v>
      </c>
      <c r="C51" s="327"/>
      <c r="D51" s="327"/>
      <c r="E51" s="324"/>
      <c r="F51" s="325"/>
      <c r="G51" s="308"/>
    </row>
    <row r="52" s="301" customFormat="1" ht="36" customHeight="1" spans="1:7">
      <c r="A52" s="328" t="s">
        <v>2638</v>
      </c>
      <c r="B52" s="326" t="s">
        <v>2639</v>
      </c>
      <c r="C52" s="327"/>
      <c r="D52" s="327"/>
      <c r="E52" s="324"/>
      <c r="F52" s="325"/>
      <c r="G52" s="308"/>
    </row>
    <row r="53" s="301" customFormat="1" ht="36" customHeight="1" spans="1:7">
      <c r="A53" s="328" t="s">
        <v>2640</v>
      </c>
      <c r="B53" s="326" t="s">
        <v>2641</v>
      </c>
      <c r="C53" s="327"/>
      <c r="D53" s="327"/>
      <c r="E53" s="324"/>
      <c r="F53" s="325"/>
      <c r="G53" s="308"/>
    </row>
    <row r="54" s="301" customFormat="1" ht="36" customHeight="1" spans="1:7">
      <c r="A54" s="328" t="s">
        <v>2642</v>
      </c>
      <c r="B54" s="326" t="s">
        <v>2643</v>
      </c>
      <c r="C54" s="327"/>
      <c r="D54" s="327"/>
      <c r="E54" s="324"/>
      <c r="F54" s="325"/>
      <c r="G54" s="308"/>
    </row>
    <row r="55" s="301" customFormat="1" ht="36" customHeight="1" spans="1:7">
      <c r="A55" s="328" t="s">
        <v>2644</v>
      </c>
      <c r="B55" s="326" t="s">
        <v>2645</v>
      </c>
      <c r="C55" s="327"/>
      <c r="D55" s="327"/>
      <c r="E55" s="324"/>
      <c r="F55" s="325"/>
      <c r="G55" s="308"/>
    </row>
    <row r="56" s="301" customFormat="1" ht="36" customHeight="1" spans="1:7">
      <c r="A56" s="328" t="s">
        <v>2646</v>
      </c>
      <c r="B56" s="326" t="s">
        <v>2647</v>
      </c>
      <c r="C56" s="329"/>
      <c r="D56" s="327"/>
      <c r="E56" s="324"/>
      <c r="F56" s="325"/>
      <c r="G56" s="308"/>
    </row>
    <row r="57" s="301" customFormat="1" ht="36" customHeight="1" spans="1:7">
      <c r="A57" s="320" t="s">
        <v>2648</v>
      </c>
      <c r="B57" s="321" t="s">
        <v>2649</v>
      </c>
      <c r="C57" s="323">
        <f>SUM(C58:C60)</f>
        <v>0</v>
      </c>
      <c r="D57" s="327"/>
      <c r="E57" s="324"/>
      <c r="F57" s="325"/>
      <c r="G57" s="308"/>
    </row>
    <row r="58" s="301" customFormat="1" ht="36" customHeight="1" spans="1:7">
      <c r="A58" s="328" t="s">
        <v>2650</v>
      </c>
      <c r="B58" s="326" t="s">
        <v>2625</v>
      </c>
      <c r="C58" s="327"/>
      <c r="D58" s="327"/>
      <c r="E58" s="324"/>
      <c r="F58" s="325"/>
      <c r="G58" s="308"/>
    </row>
    <row r="59" s="301" customFormat="1" ht="36" customHeight="1" spans="1:7">
      <c r="A59" s="328" t="s">
        <v>2651</v>
      </c>
      <c r="B59" s="326" t="s">
        <v>2627</v>
      </c>
      <c r="C59" s="327"/>
      <c r="D59" s="327"/>
      <c r="E59" s="324"/>
      <c r="F59" s="325"/>
      <c r="G59" s="308"/>
    </row>
    <row r="60" s="301" customFormat="1" ht="36" customHeight="1" spans="1:7">
      <c r="A60" s="328" t="s">
        <v>2652</v>
      </c>
      <c r="B60" s="326" t="s">
        <v>2653</v>
      </c>
      <c r="C60" s="327"/>
      <c r="D60" s="327"/>
      <c r="E60" s="324"/>
      <c r="F60" s="325"/>
      <c r="G60" s="308"/>
    </row>
    <row r="61" s="301" customFormat="1" ht="36" customHeight="1" spans="1:7">
      <c r="A61" s="320" t="s">
        <v>2654</v>
      </c>
      <c r="B61" s="321" t="s">
        <v>2655</v>
      </c>
      <c r="C61" s="323">
        <v>1600</v>
      </c>
      <c r="D61" s="327">
        <v>1500</v>
      </c>
      <c r="E61" s="324">
        <f>(D61-C61)/C61*100%</f>
        <v>-0.063</v>
      </c>
      <c r="F61" s="325"/>
      <c r="G61" s="308"/>
    </row>
    <row r="62" s="301" customFormat="1" ht="36" customHeight="1" spans="1:7">
      <c r="A62" s="320" t="s">
        <v>2656</v>
      </c>
      <c r="B62" s="321" t="s">
        <v>2657</v>
      </c>
      <c r="C62" s="323">
        <v>1500</v>
      </c>
      <c r="D62" s="327">
        <v>1304</v>
      </c>
      <c r="E62" s="324">
        <f>(D62-C62)/C62*100%</f>
        <v>-0.131</v>
      </c>
      <c r="F62" s="325"/>
      <c r="G62" s="308"/>
    </row>
    <row r="63" s="301" customFormat="1" ht="36" customHeight="1" spans="1:7">
      <c r="A63" s="328" t="s">
        <v>2658</v>
      </c>
      <c r="B63" s="326" t="s">
        <v>2659</v>
      </c>
      <c r="C63" s="327"/>
      <c r="D63" s="327"/>
      <c r="E63" s="324"/>
      <c r="F63" s="325"/>
      <c r="G63" s="308"/>
    </row>
    <row r="64" s="301" customFormat="1" ht="36" customHeight="1" spans="1:7">
      <c r="A64" s="328" t="s">
        <v>2660</v>
      </c>
      <c r="B64" s="326" t="s">
        <v>2661</v>
      </c>
      <c r="C64" s="327"/>
      <c r="D64" s="327"/>
      <c r="E64" s="324"/>
      <c r="F64" s="325"/>
      <c r="G64" s="308"/>
    </row>
    <row r="65" s="301" customFormat="1" ht="36" customHeight="1" spans="1:7">
      <c r="A65" s="328" t="s">
        <v>2662</v>
      </c>
      <c r="B65" s="326" t="s">
        <v>2663</v>
      </c>
      <c r="C65" s="327"/>
      <c r="D65" s="327"/>
      <c r="E65" s="324"/>
      <c r="F65" s="325"/>
      <c r="G65" s="308"/>
    </row>
    <row r="66" s="301" customFormat="1" ht="36" customHeight="1" spans="1:7">
      <c r="A66" s="328" t="s">
        <v>2664</v>
      </c>
      <c r="B66" s="326" t="s">
        <v>2665</v>
      </c>
      <c r="C66" s="327"/>
      <c r="D66" s="327"/>
      <c r="E66" s="324"/>
      <c r="F66" s="325"/>
      <c r="G66" s="308"/>
    </row>
    <row r="67" s="301" customFormat="1" ht="36" customHeight="1" spans="1:7">
      <c r="A67" s="328" t="s">
        <v>2666</v>
      </c>
      <c r="B67" s="326" t="s">
        <v>2667</v>
      </c>
      <c r="C67" s="327">
        <v>1500</v>
      </c>
      <c r="D67" s="327">
        <v>1304</v>
      </c>
      <c r="E67" s="324">
        <f>(D67-C67)/C67*100%</f>
        <v>-0.131</v>
      </c>
      <c r="F67" s="325"/>
      <c r="G67" s="308"/>
    </row>
    <row r="68" s="301" customFormat="1" ht="36" customHeight="1" spans="1:7">
      <c r="A68" s="320" t="s">
        <v>2668</v>
      </c>
      <c r="B68" s="321" t="s">
        <v>2669</v>
      </c>
      <c r="C68" s="323">
        <f>SUM(C69:C71)</f>
        <v>0</v>
      </c>
      <c r="D68" s="327"/>
      <c r="E68" s="324"/>
      <c r="F68" s="325"/>
      <c r="G68" s="308"/>
    </row>
    <row r="69" s="301" customFormat="1" ht="36" customHeight="1" spans="1:7">
      <c r="A69" s="328" t="s">
        <v>2670</v>
      </c>
      <c r="B69" s="326" t="s">
        <v>2671</v>
      </c>
      <c r="C69" s="327"/>
      <c r="D69" s="327"/>
      <c r="E69" s="324"/>
      <c r="F69" s="325"/>
      <c r="G69" s="308"/>
    </row>
    <row r="70" s="301" customFormat="1" ht="36" customHeight="1" spans="1:7">
      <c r="A70" s="328" t="s">
        <v>2672</v>
      </c>
      <c r="B70" s="326" t="s">
        <v>2673</v>
      </c>
      <c r="C70" s="327"/>
      <c r="D70" s="327"/>
      <c r="E70" s="324"/>
      <c r="F70" s="325"/>
      <c r="G70" s="308"/>
    </row>
    <row r="71" s="301" customFormat="1" ht="36" customHeight="1" spans="1:7">
      <c r="A71" s="328" t="s">
        <v>2674</v>
      </c>
      <c r="B71" s="326" t="s">
        <v>2675</v>
      </c>
      <c r="C71" s="327"/>
      <c r="D71" s="327"/>
      <c r="E71" s="324"/>
      <c r="F71" s="325"/>
      <c r="G71" s="308"/>
    </row>
    <row r="72" s="301" customFormat="1" ht="36" customHeight="1" spans="1:7">
      <c r="A72" s="320" t="s">
        <v>2676</v>
      </c>
      <c r="B72" s="321" t="s">
        <v>2677</v>
      </c>
      <c r="C72" s="323">
        <v>2088</v>
      </c>
      <c r="D72" s="327">
        <v>818</v>
      </c>
      <c r="E72" s="324">
        <f>(D72-C72)/C72*100%</f>
        <v>-0.608</v>
      </c>
      <c r="F72" s="325"/>
      <c r="G72" s="308"/>
    </row>
    <row r="73" s="301" customFormat="1" ht="36" customHeight="1" spans="1:7">
      <c r="A73" s="328" t="s">
        <v>2678</v>
      </c>
      <c r="B73" s="326" t="s">
        <v>2625</v>
      </c>
      <c r="C73" s="327"/>
      <c r="D73" s="327"/>
      <c r="E73" s="324"/>
      <c r="F73" s="325"/>
      <c r="G73" s="308"/>
    </row>
    <row r="74" s="301" customFormat="1" ht="36" customHeight="1" spans="1:7">
      <c r="A74" s="328" t="s">
        <v>2679</v>
      </c>
      <c r="B74" s="326" t="s">
        <v>2627</v>
      </c>
      <c r="C74" s="327"/>
      <c r="D74" s="327"/>
      <c r="E74" s="324"/>
      <c r="F74" s="325"/>
      <c r="G74" s="308"/>
    </row>
    <row r="75" s="301" customFormat="1" ht="36" customHeight="1" spans="1:7">
      <c r="A75" s="328" t="s">
        <v>2680</v>
      </c>
      <c r="B75" s="326" t="s">
        <v>2681</v>
      </c>
      <c r="C75" s="327"/>
      <c r="D75" s="327">
        <v>818</v>
      </c>
      <c r="E75" s="324"/>
      <c r="F75" s="325"/>
      <c r="G75" s="308"/>
    </row>
    <row r="76" s="301" customFormat="1" ht="36" customHeight="1" spans="1:7">
      <c r="A76" s="320" t="s">
        <v>2682</v>
      </c>
      <c r="B76" s="321" t="s">
        <v>2683</v>
      </c>
      <c r="C76" s="323">
        <f>SUM(C77:C79)</f>
        <v>0</v>
      </c>
      <c r="D76" s="327"/>
      <c r="E76" s="324"/>
      <c r="F76" s="325"/>
      <c r="G76" s="308"/>
    </row>
    <row r="77" s="301" customFormat="1" ht="36" customHeight="1" spans="1:7">
      <c r="A77" s="328" t="s">
        <v>2684</v>
      </c>
      <c r="B77" s="326" t="s">
        <v>2625</v>
      </c>
      <c r="C77" s="327"/>
      <c r="D77" s="327"/>
      <c r="E77" s="324"/>
      <c r="F77" s="325"/>
      <c r="G77" s="308"/>
    </row>
    <row r="78" s="301" customFormat="1" ht="36" customHeight="1" spans="1:7">
      <c r="A78" s="328" t="s">
        <v>2685</v>
      </c>
      <c r="B78" s="326" t="s">
        <v>2627</v>
      </c>
      <c r="C78" s="327"/>
      <c r="D78" s="327"/>
      <c r="E78" s="324"/>
      <c r="F78" s="325"/>
      <c r="G78" s="308"/>
    </row>
    <row r="79" s="301" customFormat="1" ht="36" customHeight="1" spans="1:7">
      <c r="A79" s="328" t="s">
        <v>2686</v>
      </c>
      <c r="B79" s="326" t="s">
        <v>2687</v>
      </c>
      <c r="C79" s="327"/>
      <c r="D79" s="327"/>
      <c r="E79" s="324"/>
      <c r="F79" s="325"/>
      <c r="G79" s="308"/>
    </row>
    <row r="80" s="301" customFormat="1" ht="36" customHeight="1" spans="1:7">
      <c r="A80" s="320" t="s">
        <v>2688</v>
      </c>
      <c r="B80" s="321" t="s">
        <v>2689</v>
      </c>
      <c r="C80" s="323">
        <f>SUM(C81:C85)</f>
        <v>0</v>
      </c>
      <c r="D80" s="327"/>
      <c r="E80" s="324"/>
      <c r="F80" s="325"/>
      <c r="G80" s="308"/>
    </row>
    <row r="81" s="301" customFormat="1" ht="36" customHeight="1" spans="1:7">
      <c r="A81" s="328" t="s">
        <v>2690</v>
      </c>
      <c r="B81" s="326" t="s">
        <v>2659</v>
      </c>
      <c r="C81" s="327"/>
      <c r="D81" s="327"/>
      <c r="E81" s="324"/>
      <c r="F81" s="325"/>
      <c r="G81" s="308"/>
    </row>
    <row r="82" s="301" customFormat="1" ht="36" customHeight="1" spans="1:7">
      <c r="A82" s="328" t="s">
        <v>2691</v>
      </c>
      <c r="B82" s="326" t="s">
        <v>2661</v>
      </c>
      <c r="C82" s="327"/>
      <c r="D82" s="327"/>
      <c r="E82" s="324"/>
      <c r="F82" s="325"/>
      <c r="G82" s="308"/>
    </row>
    <row r="83" s="301" customFormat="1" ht="36" customHeight="1" spans="1:7">
      <c r="A83" s="328" t="s">
        <v>2692</v>
      </c>
      <c r="B83" s="326" t="s">
        <v>2663</v>
      </c>
      <c r="C83" s="327"/>
      <c r="D83" s="327"/>
      <c r="E83" s="324"/>
      <c r="F83" s="325"/>
      <c r="G83" s="308"/>
    </row>
    <row r="84" s="301" customFormat="1" ht="36" customHeight="1" spans="1:7">
      <c r="A84" s="328" t="s">
        <v>2693</v>
      </c>
      <c r="B84" s="326" t="s">
        <v>2665</v>
      </c>
      <c r="C84" s="327"/>
      <c r="D84" s="327"/>
      <c r="E84" s="324"/>
      <c r="F84" s="325"/>
      <c r="G84" s="308"/>
    </row>
    <row r="85" s="301" customFormat="1" ht="36" customHeight="1" spans="1:7">
      <c r="A85" s="328" t="s">
        <v>2694</v>
      </c>
      <c r="B85" s="326" t="s">
        <v>2695</v>
      </c>
      <c r="C85" s="327"/>
      <c r="D85" s="327"/>
      <c r="E85" s="324"/>
      <c r="F85" s="325"/>
      <c r="G85" s="308"/>
    </row>
    <row r="86" s="301" customFormat="1" ht="36" customHeight="1" spans="1:7">
      <c r="A86" s="320" t="s">
        <v>2696</v>
      </c>
      <c r="B86" s="321" t="s">
        <v>2697</v>
      </c>
      <c r="C86" s="323">
        <f>SUM(C87:C88)</f>
        <v>0</v>
      </c>
      <c r="D86" s="327"/>
      <c r="E86" s="324"/>
      <c r="F86" s="325"/>
      <c r="G86" s="308"/>
    </row>
    <row r="87" s="301" customFormat="1" ht="36" customHeight="1" spans="1:7">
      <c r="A87" s="328" t="s">
        <v>2698</v>
      </c>
      <c r="B87" s="326" t="s">
        <v>2671</v>
      </c>
      <c r="C87" s="327"/>
      <c r="D87" s="327"/>
      <c r="E87" s="324"/>
      <c r="F87" s="325"/>
      <c r="G87" s="308"/>
    </row>
    <row r="88" s="301" customFormat="1" ht="36" customHeight="1" spans="1:7">
      <c r="A88" s="328" t="s">
        <v>2699</v>
      </c>
      <c r="B88" s="326" t="s">
        <v>2700</v>
      </c>
      <c r="C88" s="327"/>
      <c r="D88" s="327"/>
      <c r="E88" s="324"/>
      <c r="F88" s="325"/>
      <c r="G88" s="308"/>
    </row>
    <row r="89" s="301" customFormat="1" ht="36" customHeight="1" spans="1:7">
      <c r="A89" s="320" t="s">
        <v>2701</v>
      </c>
      <c r="B89" s="321" t="s">
        <v>2702</v>
      </c>
      <c r="C89" s="323">
        <f>SUM(C90:C97)</f>
        <v>0</v>
      </c>
      <c r="D89" s="327"/>
      <c r="E89" s="324"/>
      <c r="F89" s="325"/>
      <c r="G89" s="308"/>
    </row>
    <row r="90" s="301" customFormat="1" ht="36" customHeight="1" spans="1:7">
      <c r="A90" s="328" t="s">
        <v>2703</v>
      </c>
      <c r="B90" s="326" t="s">
        <v>2625</v>
      </c>
      <c r="C90" s="327"/>
      <c r="D90" s="327"/>
      <c r="E90" s="324"/>
      <c r="F90" s="325"/>
      <c r="G90" s="308"/>
    </row>
    <row r="91" s="301" customFormat="1" ht="36" customHeight="1" spans="1:7">
      <c r="A91" s="328" t="s">
        <v>2704</v>
      </c>
      <c r="B91" s="326" t="s">
        <v>2627</v>
      </c>
      <c r="C91" s="327"/>
      <c r="D91" s="327"/>
      <c r="E91" s="324"/>
      <c r="F91" s="325"/>
      <c r="G91" s="308"/>
    </row>
    <row r="92" s="301" customFormat="1" ht="36" customHeight="1" spans="1:7">
      <c r="A92" s="328" t="s">
        <v>2705</v>
      </c>
      <c r="B92" s="326" t="s">
        <v>2629</v>
      </c>
      <c r="C92" s="327"/>
      <c r="D92" s="327"/>
      <c r="E92" s="324"/>
      <c r="F92" s="325"/>
      <c r="G92" s="308"/>
    </row>
    <row r="93" s="301" customFormat="1" ht="36" customHeight="1" spans="1:7">
      <c r="A93" s="328" t="s">
        <v>2706</v>
      </c>
      <c r="B93" s="326" t="s">
        <v>2631</v>
      </c>
      <c r="C93" s="327"/>
      <c r="D93" s="327"/>
      <c r="E93" s="324"/>
      <c r="F93" s="325"/>
      <c r="G93" s="308"/>
    </row>
    <row r="94" s="301" customFormat="1" ht="36" customHeight="1" spans="1:7">
      <c r="A94" s="328" t="s">
        <v>2707</v>
      </c>
      <c r="B94" s="326" t="s">
        <v>2637</v>
      </c>
      <c r="C94" s="327"/>
      <c r="D94" s="327"/>
      <c r="E94" s="324"/>
      <c r="F94" s="325"/>
      <c r="G94" s="308"/>
    </row>
    <row r="95" s="301" customFormat="1" ht="36" customHeight="1" spans="1:7">
      <c r="A95" s="328" t="s">
        <v>2708</v>
      </c>
      <c r="B95" s="326" t="s">
        <v>2641</v>
      </c>
      <c r="C95" s="327"/>
      <c r="D95" s="327"/>
      <c r="E95" s="324"/>
      <c r="F95" s="325"/>
      <c r="G95" s="308"/>
    </row>
    <row r="96" s="301" customFormat="1" ht="36" customHeight="1" spans="1:7">
      <c r="A96" s="328" t="s">
        <v>2709</v>
      </c>
      <c r="B96" s="326" t="s">
        <v>2643</v>
      </c>
      <c r="C96" s="327"/>
      <c r="D96" s="327"/>
      <c r="E96" s="324"/>
      <c r="F96" s="325"/>
      <c r="G96" s="308"/>
    </row>
    <row r="97" s="301" customFormat="1" ht="36" customHeight="1" spans="1:7">
      <c r="A97" s="328" t="s">
        <v>2710</v>
      </c>
      <c r="B97" s="326" t="s">
        <v>2711</v>
      </c>
      <c r="C97" s="327"/>
      <c r="D97" s="327"/>
      <c r="E97" s="324"/>
      <c r="F97" s="325"/>
      <c r="G97" s="308"/>
    </row>
    <row r="98" s="301" customFormat="1" ht="36" customHeight="1" spans="1:7">
      <c r="A98" s="320" t="s">
        <v>90</v>
      </c>
      <c r="B98" s="321" t="s">
        <v>2712</v>
      </c>
      <c r="C98" s="322">
        <v>40</v>
      </c>
      <c r="D98" s="323">
        <v>1200</v>
      </c>
      <c r="E98" s="324">
        <f>(D98-C98)/C98*100%</f>
        <v>29</v>
      </c>
      <c r="F98" s="325"/>
      <c r="G98" s="308"/>
    </row>
    <row r="99" s="301" customFormat="1" ht="36" customHeight="1" spans="1:7">
      <c r="A99" s="320" t="s">
        <v>2713</v>
      </c>
      <c r="B99" s="321" t="s">
        <v>2714</v>
      </c>
      <c r="C99" s="322">
        <v>40</v>
      </c>
      <c r="D99" s="327">
        <v>1200</v>
      </c>
      <c r="E99" s="324">
        <f>(D99-C99)/C99*100%</f>
        <v>29</v>
      </c>
      <c r="F99" s="325"/>
      <c r="G99" s="308"/>
    </row>
    <row r="100" s="301" customFormat="1" ht="36" customHeight="1" spans="1:7">
      <c r="A100" s="328" t="s">
        <v>2715</v>
      </c>
      <c r="B100" s="326" t="s">
        <v>2595</v>
      </c>
      <c r="C100" s="327"/>
      <c r="D100" s="327">
        <v>1200</v>
      </c>
      <c r="E100" s="324"/>
      <c r="F100" s="325"/>
      <c r="G100" s="308"/>
    </row>
    <row r="101" s="301" customFormat="1" ht="36" customHeight="1" spans="1:7">
      <c r="A101" s="328" t="s">
        <v>2716</v>
      </c>
      <c r="B101" s="326" t="s">
        <v>2717</v>
      </c>
      <c r="C101" s="327">
        <v>40</v>
      </c>
      <c r="D101" s="327"/>
      <c r="E101" s="324">
        <f>(D101-C101)/C101*100%</f>
        <v>-1</v>
      </c>
      <c r="F101" s="325"/>
      <c r="G101" s="308"/>
    </row>
    <row r="102" s="301" customFormat="1" ht="36" customHeight="1" spans="1:7">
      <c r="A102" s="328" t="s">
        <v>2718</v>
      </c>
      <c r="B102" s="326" t="s">
        <v>2719</v>
      </c>
      <c r="C102" s="327"/>
      <c r="D102" s="327"/>
      <c r="E102" s="324"/>
      <c r="F102" s="325"/>
      <c r="G102" s="308"/>
    </row>
    <row r="103" s="301" customFormat="1" ht="36" customHeight="1" spans="1:7">
      <c r="A103" s="328" t="s">
        <v>2720</v>
      </c>
      <c r="B103" s="326" t="s">
        <v>2721</v>
      </c>
      <c r="C103" s="329"/>
      <c r="D103" s="327"/>
      <c r="E103" s="324"/>
      <c r="F103" s="325"/>
      <c r="G103" s="308"/>
    </row>
    <row r="104" s="301" customFormat="1" ht="36" customHeight="1" spans="1:7">
      <c r="A104" s="320" t="s">
        <v>2722</v>
      </c>
      <c r="B104" s="321" t="s">
        <v>2723</v>
      </c>
      <c r="C104" s="323">
        <f>SUM(C105:C108)</f>
        <v>0</v>
      </c>
      <c r="D104" s="327"/>
      <c r="E104" s="324"/>
      <c r="F104" s="325"/>
      <c r="G104" s="308"/>
    </row>
    <row r="105" s="301" customFormat="1" ht="36" customHeight="1" spans="1:7">
      <c r="A105" s="328" t="s">
        <v>2724</v>
      </c>
      <c r="B105" s="326" t="s">
        <v>2595</v>
      </c>
      <c r="C105" s="327"/>
      <c r="D105" s="327"/>
      <c r="E105" s="324"/>
      <c r="F105" s="325"/>
      <c r="G105" s="308"/>
    </row>
    <row r="106" s="301" customFormat="1" ht="36" customHeight="1" spans="1:7">
      <c r="A106" s="328" t="s">
        <v>2725</v>
      </c>
      <c r="B106" s="326" t="s">
        <v>2717</v>
      </c>
      <c r="C106" s="327"/>
      <c r="D106" s="327"/>
      <c r="E106" s="324"/>
      <c r="F106" s="325"/>
      <c r="G106" s="308"/>
    </row>
    <row r="107" s="301" customFormat="1" ht="36" customHeight="1" spans="1:7">
      <c r="A107" s="328" t="s">
        <v>2726</v>
      </c>
      <c r="B107" s="326" t="s">
        <v>2727</v>
      </c>
      <c r="C107" s="327"/>
      <c r="D107" s="327"/>
      <c r="E107" s="324"/>
      <c r="F107" s="325"/>
      <c r="G107" s="308"/>
    </row>
    <row r="108" s="301" customFormat="1" ht="36" customHeight="1" spans="1:7">
      <c r="A108" s="328" t="s">
        <v>2728</v>
      </c>
      <c r="B108" s="326" t="s">
        <v>2729</v>
      </c>
      <c r="C108" s="327"/>
      <c r="D108" s="327"/>
      <c r="E108" s="324"/>
      <c r="F108" s="325"/>
      <c r="G108" s="308"/>
    </row>
    <row r="109" s="301" customFormat="1" ht="36" customHeight="1" spans="1:7">
      <c r="A109" s="320" t="s">
        <v>2730</v>
      </c>
      <c r="B109" s="321" t="s">
        <v>2731</v>
      </c>
      <c r="C109" s="322"/>
      <c r="D109" s="327"/>
      <c r="E109" s="324"/>
      <c r="F109" s="325"/>
      <c r="G109" s="308"/>
    </row>
    <row r="110" s="301" customFormat="1" ht="36" customHeight="1" spans="1:7">
      <c r="A110" s="328" t="s">
        <v>2732</v>
      </c>
      <c r="B110" s="326" t="s">
        <v>2733</v>
      </c>
      <c r="C110" s="327"/>
      <c r="D110" s="327"/>
      <c r="E110" s="324"/>
      <c r="F110" s="325"/>
      <c r="G110" s="308"/>
    </row>
    <row r="111" s="301" customFormat="1" ht="36" customHeight="1" spans="1:7">
      <c r="A111" s="328" t="s">
        <v>2734</v>
      </c>
      <c r="B111" s="326" t="s">
        <v>2735</v>
      </c>
      <c r="C111" s="327"/>
      <c r="D111" s="327"/>
      <c r="E111" s="324"/>
      <c r="F111" s="325"/>
      <c r="G111" s="308"/>
    </row>
    <row r="112" s="301" customFormat="1" ht="36" customHeight="1" spans="1:7">
      <c r="A112" s="328" t="s">
        <v>2736</v>
      </c>
      <c r="B112" s="326" t="s">
        <v>2737</v>
      </c>
      <c r="C112" s="327"/>
      <c r="D112" s="327"/>
      <c r="E112" s="324"/>
      <c r="F112" s="325"/>
      <c r="G112" s="308"/>
    </row>
    <row r="113" s="301" customFormat="1" ht="36" customHeight="1" spans="1:7">
      <c r="A113" s="328" t="s">
        <v>2738</v>
      </c>
      <c r="B113" s="326" t="s">
        <v>2739</v>
      </c>
      <c r="C113" s="329"/>
      <c r="D113" s="327"/>
      <c r="E113" s="324"/>
      <c r="F113" s="325"/>
      <c r="G113" s="308"/>
    </row>
    <row r="114" s="301" customFormat="1" ht="36" customHeight="1" spans="1:7">
      <c r="A114" s="330">
        <v>21370</v>
      </c>
      <c r="B114" s="321" t="s">
        <v>2740</v>
      </c>
      <c r="C114" s="323">
        <f>SUM(C115:C116)</f>
        <v>0</v>
      </c>
      <c r="D114" s="327"/>
      <c r="E114" s="324"/>
      <c r="F114" s="325"/>
      <c r="G114" s="308"/>
    </row>
    <row r="115" s="301" customFormat="1" ht="36" customHeight="1" spans="1:7">
      <c r="A115" s="331">
        <v>2137001</v>
      </c>
      <c r="B115" s="326" t="s">
        <v>2595</v>
      </c>
      <c r="C115" s="327"/>
      <c r="D115" s="327"/>
      <c r="E115" s="324"/>
      <c r="F115" s="325"/>
      <c r="G115" s="308"/>
    </row>
    <row r="116" s="301" customFormat="1" ht="36" customHeight="1" spans="1:7">
      <c r="A116" s="331">
        <v>2137099</v>
      </c>
      <c r="B116" s="326" t="s">
        <v>2741</v>
      </c>
      <c r="C116" s="327"/>
      <c r="D116" s="327"/>
      <c r="E116" s="324"/>
      <c r="F116" s="325"/>
      <c r="G116" s="308"/>
    </row>
    <row r="117" s="301" customFormat="1" ht="36" customHeight="1" spans="1:7">
      <c r="A117" s="330">
        <v>21371</v>
      </c>
      <c r="B117" s="321" t="s">
        <v>2742</v>
      </c>
      <c r="C117" s="323">
        <f>SUM(C118:C121)</f>
        <v>0</v>
      </c>
      <c r="D117" s="327"/>
      <c r="E117" s="324"/>
      <c r="F117" s="325"/>
      <c r="G117" s="308"/>
    </row>
    <row r="118" s="301" customFormat="1" ht="36" customHeight="1" spans="1:7">
      <c r="A118" s="331">
        <v>2137101</v>
      </c>
      <c r="B118" s="326" t="s">
        <v>2733</v>
      </c>
      <c r="C118" s="327"/>
      <c r="D118" s="327"/>
      <c r="E118" s="324"/>
      <c r="F118" s="325"/>
      <c r="G118" s="308"/>
    </row>
    <row r="119" s="301" customFormat="1" ht="36" customHeight="1" spans="1:7">
      <c r="A119" s="331">
        <v>2137102</v>
      </c>
      <c r="B119" s="326" t="s">
        <v>2743</v>
      </c>
      <c r="C119" s="327"/>
      <c r="D119" s="327"/>
      <c r="E119" s="324"/>
      <c r="F119" s="325"/>
      <c r="G119" s="308"/>
    </row>
    <row r="120" s="301" customFormat="1" ht="36" customHeight="1" spans="1:7">
      <c r="A120" s="331">
        <v>2137103</v>
      </c>
      <c r="B120" s="326" t="s">
        <v>2737</v>
      </c>
      <c r="C120" s="327"/>
      <c r="D120" s="327"/>
      <c r="E120" s="324"/>
      <c r="F120" s="325"/>
      <c r="G120" s="308"/>
    </row>
    <row r="121" s="301" customFormat="1" ht="36" customHeight="1" spans="1:7">
      <c r="A121" s="331">
        <v>2137199</v>
      </c>
      <c r="B121" s="326" t="s">
        <v>2744</v>
      </c>
      <c r="C121" s="327"/>
      <c r="D121" s="327"/>
      <c r="E121" s="324"/>
      <c r="F121" s="325"/>
      <c r="G121" s="308"/>
    </row>
    <row r="122" s="301" customFormat="1" ht="36" customHeight="1" spans="1:7">
      <c r="A122" s="320" t="s">
        <v>92</v>
      </c>
      <c r="B122" s="321" t="s">
        <v>2745</v>
      </c>
      <c r="C122" s="322"/>
      <c r="D122" s="323"/>
      <c r="E122" s="324"/>
      <c r="F122" s="325"/>
      <c r="G122" s="308"/>
    </row>
    <row r="123" s="301" customFormat="1" ht="36" customHeight="1" spans="1:7">
      <c r="A123" s="320" t="s">
        <v>2746</v>
      </c>
      <c r="B123" s="321" t="s">
        <v>2747</v>
      </c>
      <c r="C123" s="323">
        <f>SUM(C124:C127)</f>
        <v>0</v>
      </c>
      <c r="D123" s="327"/>
      <c r="E123" s="324"/>
      <c r="F123" s="325"/>
      <c r="G123" s="308"/>
    </row>
    <row r="124" s="301" customFormat="1" ht="36" customHeight="1" spans="1:7">
      <c r="A124" s="328" t="s">
        <v>2748</v>
      </c>
      <c r="B124" s="326" t="s">
        <v>2749</v>
      </c>
      <c r="C124" s="327"/>
      <c r="D124" s="327"/>
      <c r="E124" s="324"/>
      <c r="F124" s="325"/>
      <c r="G124" s="308"/>
    </row>
    <row r="125" s="301" customFormat="1" ht="36" customHeight="1" spans="1:7">
      <c r="A125" s="328" t="s">
        <v>2750</v>
      </c>
      <c r="B125" s="326" t="s">
        <v>2751</v>
      </c>
      <c r="C125" s="327"/>
      <c r="D125" s="327"/>
      <c r="E125" s="324"/>
      <c r="F125" s="325"/>
      <c r="G125" s="308"/>
    </row>
    <row r="126" s="301" customFormat="1" ht="36" customHeight="1" spans="1:7">
      <c r="A126" s="328" t="s">
        <v>2752</v>
      </c>
      <c r="B126" s="326" t="s">
        <v>2753</v>
      </c>
      <c r="C126" s="327"/>
      <c r="D126" s="327"/>
      <c r="E126" s="324"/>
      <c r="F126" s="325"/>
      <c r="G126" s="308"/>
    </row>
    <row r="127" s="301" customFormat="1" ht="36" customHeight="1" spans="1:7">
      <c r="A127" s="328" t="s">
        <v>2754</v>
      </c>
      <c r="B127" s="326" t="s">
        <v>2755</v>
      </c>
      <c r="C127" s="327"/>
      <c r="D127" s="327"/>
      <c r="E127" s="324"/>
      <c r="F127" s="325"/>
      <c r="G127" s="308"/>
    </row>
    <row r="128" s="301" customFormat="1" ht="36" customHeight="1" spans="1:7">
      <c r="A128" s="320" t="s">
        <v>2756</v>
      </c>
      <c r="B128" s="321" t="s">
        <v>2757</v>
      </c>
      <c r="C128" s="322"/>
      <c r="D128" s="327"/>
      <c r="E128" s="324"/>
      <c r="F128" s="325"/>
      <c r="G128" s="308"/>
    </row>
    <row r="129" s="301" customFormat="1" ht="36" customHeight="1" spans="1:7">
      <c r="A129" s="328" t="s">
        <v>2758</v>
      </c>
      <c r="B129" s="326" t="s">
        <v>2753</v>
      </c>
      <c r="C129" s="327"/>
      <c r="D129" s="327"/>
      <c r="E129" s="324"/>
      <c r="F129" s="325"/>
      <c r="G129" s="308"/>
    </row>
    <row r="130" s="301" customFormat="1" ht="36" customHeight="1" spans="1:7">
      <c r="A130" s="328" t="s">
        <v>2759</v>
      </c>
      <c r="B130" s="326" t="s">
        <v>2760</v>
      </c>
      <c r="C130" s="327"/>
      <c r="D130" s="327"/>
      <c r="E130" s="324"/>
      <c r="F130" s="325"/>
      <c r="G130" s="308"/>
    </row>
    <row r="131" s="301" customFormat="1" ht="36" customHeight="1" spans="1:7">
      <c r="A131" s="328" t="s">
        <v>2761</v>
      </c>
      <c r="B131" s="326" t="s">
        <v>2762</v>
      </c>
      <c r="C131" s="327"/>
      <c r="D131" s="327"/>
      <c r="E131" s="324"/>
      <c r="F131" s="325"/>
      <c r="G131" s="308"/>
    </row>
    <row r="132" s="301" customFormat="1" ht="36" customHeight="1" spans="1:7">
      <c r="A132" s="328" t="s">
        <v>2763</v>
      </c>
      <c r="B132" s="326" t="s">
        <v>2764</v>
      </c>
      <c r="C132" s="329"/>
      <c r="D132" s="327"/>
      <c r="E132" s="324"/>
      <c r="F132" s="325"/>
      <c r="G132" s="308"/>
    </row>
    <row r="133" s="301" customFormat="1" ht="36" customHeight="1" spans="1:7">
      <c r="A133" s="320" t="s">
        <v>2765</v>
      </c>
      <c r="B133" s="321" t="s">
        <v>2766</v>
      </c>
      <c r="C133" s="322"/>
      <c r="D133" s="327"/>
      <c r="E133" s="324"/>
      <c r="F133" s="325"/>
      <c r="G133" s="308"/>
    </row>
    <row r="134" s="301" customFormat="1" ht="36" customHeight="1" spans="1:7">
      <c r="A134" s="328" t="s">
        <v>2767</v>
      </c>
      <c r="B134" s="326" t="s">
        <v>2768</v>
      </c>
      <c r="C134" s="327"/>
      <c r="D134" s="327"/>
      <c r="E134" s="324"/>
      <c r="F134" s="325"/>
      <c r="G134" s="308"/>
    </row>
    <row r="135" s="301" customFormat="1" ht="36" customHeight="1" spans="1:7">
      <c r="A135" s="328" t="s">
        <v>2769</v>
      </c>
      <c r="B135" s="326" t="s">
        <v>2770</v>
      </c>
      <c r="C135" s="329"/>
      <c r="D135" s="327"/>
      <c r="E135" s="324"/>
      <c r="F135" s="325"/>
      <c r="G135" s="308"/>
    </row>
    <row r="136" s="301" customFormat="1" ht="36" customHeight="1" spans="1:7">
      <c r="A136" s="328" t="s">
        <v>2771</v>
      </c>
      <c r="B136" s="326" t="s">
        <v>2772</v>
      </c>
      <c r="C136" s="329"/>
      <c r="D136" s="327"/>
      <c r="E136" s="324"/>
      <c r="F136" s="325"/>
      <c r="G136" s="308"/>
    </row>
    <row r="137" s="301" customFormat="1" ht="36" customHeight="1" spans="1:7">
      <c r="A137" s="328" t="s">
        <v>2773</v>
      </c>
      <c r="B137" s="326" t="s">
        <v>2774</v>
      </c>
      <c r="C137" s="327"/>
      <c r="D137" s="327"/>
      <c r="E137" s="324"/>
      <c r="F137" s="325"/>
      <c r="G137" s="308"/>
    </row>
    <row r="138" s="301" customFormat="1" ht="36" customHeight="1" spans="1:7">
      <c r="A138" s="320" t="s">
        <v>2775</v>
      </c>
      <c r="B138" s="321" t="s">
        <v>2776</v>
      </c>
      <c r="C138" s="323">
        <f>SUM(C139:C146)</f>
        <v>0</v>
      </c>
      <c r="D138" s="327"/>
      <c r="E138" s="324"/>
      <c r="F138" s="325"/>
      <c r="G138" s="308"/>
    </row>
    <row r="139" s="301" customFormat="1" ht="36" customHeight="1" spans="1:7">
      <c r="A139" s="328" t="s">
        <v>2777</v>
      </c>
      <c r="B139" s="326" t="s">
        <v>2778</v>
      </c>
      <c r="C139" s="327"/>
      <c r="D139" s="327"/>
      <c r="E139" s="324"/>
      <c r="F139" s="325"/>
      <c r="G139" s="308"/>
    </row>
    <row r="140" s="301" customFormat="1" ht="36" customHeight="1" spans="1:7">
      <c r="A140" s="328" t="s">
        <v>2779</v>
      </c>
      <c r="B140" s="326" t="s">
        <v>2780</v>
      </c>
      <c r="C140" s="327"/>
      <c r="D140" s="327"/>
      <c r="E140" s="324"/>
      <c r="F140" s="325"/>
      <c r="G140" s="308"/>
    </row>
    <row r="141" s="301" customFormat="1" ht="36" customHeight="1" spans="1:7">
      <c r="A141" s="328" t="s">
        <v>2781</v>
      </c>
      <c r="B141" s="326" t="s">
        <v>2782</v>
      </c>
      <c r="C141" s="327"/>
      <c r="D141" s="327"/>
      <c r="E141" s="324"/>
      <c r="F141" s="325"/>
      <c r="G141" s="308"/>
    </row>
    <row r="142" s="301" customFormat="1" ht="36" customHeight="1" spans="1:7">
      <c r="A142" s="328" t="s">
        <v>2783</v>
      </c>
      <c r="B142" s="326" t="s">
        <v>2784</v>
      </c>
      <c r="C142" s="327"/>
      <c r="D142" s="327"/>
      <c r="E142" s="324"/>
      <c r="F142" s="325"/>
      <c r="G142" s="308"/>
    </row>
    <row r="143" s="301" customFormat="1" ht="36" customHeight="1" spans="1:7">
      <c r="A143" s="328" t="s">
        <v>2785</v>
      </c>
      <c r="B143" s="326" t="s">
        <v>2786</v>
      </c>
      <c r="C143" s="327"/>
      <c r="D143" s="327"/>
      <c r="E143" s="324"/>
      <c r="F143" s="325"/>
      <c r="G143" s="308"/>
    </row>
    <row r="144" s="301" customFormat="1" ht="36" customHeight="1" spans="1:7">
      <c r="A144" s="328" t="s">
        <v>2787</v>
      </c>
      <c r="B144" s="326" t="s">
        <v>2788</v>
      </c>
      <c r="C144" s="327"/>
      <c r="D144" s="327"/>
      <c r="E144" s="324"/>
      <c r="F144" s="325"/>
      <c r="G144" s="308"/>
    </row>
    <row r="145" s="301" customFormat="1" ht="36" customHeight="1" spans="1:7">
      <c r="A145" s="328" t="s">
        <v>2789</v>
      </c>
      <c r="B145" s="326" t="s">
        <v>2790</v>
      </c>
      <c r="C145" s="327"/>
      <c r="D145" s="327"/>
      <c r="E145" s="324"/>
      <c r="F145" s="325"/>
      <c r="G145" s="308"/>
    </row>
    <row r="146" s="301" customFormat="1" ht="36" customHeight="1" spans="1:7">
      <c r="A146" s="328" t="s">
        <v>2791</v>
      </c>
      <c r="B146" s="326" t="s">
        <v>2792</v>
      </c>
      <c r="C146" s="327"/>
      <c r="D146" s="327"/>
      <c r="E146" s="324"/>
      <c r="F146" s="325"/>
      <c r="G146" s="308"/>
    </row>
    <row r="147" s="301" customFormat="1" ht="36" customHeight="1" spans="1:7">
      <c r="A147" s="320" t="s">
        <v>2793</v>
      </c>
      <c r="B147" s="321" t="s">
        <v>2794</v>
      </c>
      <c r="C147" s="323">
        <f>SUM(C148:C153)</f>
        <v>0</v>
      </c>
      <c r="D147" s="327"/>
      <c r="E147" s="324"/>
      <c r="F147" s="325"/>
      <c r="G147" s="308"/>
    </row>
    <row r="148" s="301" customFormat="1" ht="36" customHeight="1" spans="1:7">
      <c r="A148" s="328" t="s">
        <v>2795</v>
      </c>
      <c r="B148" s="326" t="s">
        <v>2796</v>
      </c>
      <c r="C148" s="327"/>
      <c r="D148" s="327"/>
      <c r="E148" s="324"/>
      <c r="F148" s="325"/>
      <c r="G148" s="308"/>
    </row>
    <row r="149" s="301" customFormat="1" ht="36" customHeight="1" spans="1:7">
      <c r="A149" s="328" t="s">
        <v>2797</v>
      </c>
      <c r="B149" s="326" t="s">
        <v>2798</v>
      </c>
      <c r="C149" s="327"/>
      <c r="D149" s="327"/>
      <c r="E149" s="324"/>
      <c r="F149" s="325"/>
      <c r="G149" s="308"/>
    </row>
    <row r="150" s="301" customFormat="1" ht="36" customHeight="1" spans="1:7">
      <c r="A150" s="328" t="s">
        <v>2799</v>
      </c>
      <c r="B150" s="326" t="s">
        <v>2800</v>
      </c>
      <c r="C150" s="327"/>
      <c r="D150" s="327"/>
      <c r="E150" s="324"/>
      <c r="F150" s="325"/>
      <c r="G150" s="308"/>
    </row>
    <row r="151" s="301" customFormat="1" ht="36" customHeight="1" spans="1:7">
      <c r="A151" s="328" t="s">
        <v>2801</v>
      </c>
      <c r="B151" s="326" t="s">
        <v>2802</v>
      </c>
      <c r="C151" s="327"/>
      <c r="D151" s="327"/>
      <c r="E151" s="324"/>
      <c r="F151" s="325"/>
      <c r="G151" s="308"/>
    </row>
    <row r="152" s="301" customFormat="1" ht="36" customHeight="1" spans="1:7">
      <c r="A152" s="328" t="s">
        <v>2803</v>
      </c>
      <c r="B152" s="326" t="s">
        <v>2804</v>
      </c>
      <c r="C152" s="327"/>
      <c r="D152" s="327"/>
      <c r="E152" s="324"/>
      <c r="F152" s="325"/>
      <c r="G152" s="308"/>
    </row>
    <row r="153" s="301" customFormat="1" ht="36" customHeight="1" spans="1:7">
      <c r="A153" s="328" t="s">
        <v>2805</v>
      </c>
      <c r="B153" s="326" t="s">
        <v>2806</v>
      </c>
      <c r="C153" s="327"/>
      <c r="D153" s="327"/>
      <c r="E153" s="324"/>
      <c r="F153" s="325"/>
      <c r="G153" s="308"/>
    </row>
    <row r="154" s="301" customFormat="1" ht="36" customHeight="1" spans="1:7">
      <c r="A154" s="320" t="s">
        <v>2807</v>
      </c>
      <c r="B154" s="321" t="s">
        <v>2808</v>
      </c>
      <c r="C154" s="322"/>
      <c r="D154" s="327"/>
      <c r="E154" s="324"/>
      <c r="F154" s="325"/>
      <c r="G154" s="308"/>
    </row>
    <row r="155" s="301" customFormat="1" ht="36" customHeight="1" spans="1:7">
      <c r="A155" s="328" t="s">
        <v>2809</v>
      </c>
      <c r="B155" s="326" t="s">
        <v>2810</v>
      </c>
      <c r="C155" s="329"/>
      <c r="D155" s="327"/>
      <c r="E155" s="324"/>
      <c r="F155" s="325"/>
      <c r="G155" s="308"/>
    </row>
    <row r="156" s="301" customFormat="1" ht="36" customHeight="1" spans="1:7">
      <c r="A156" s="328" t="s">
        <v>2811</v>
      </c>
      <c r="B156" s="326" t="s">
        <v>2812</v>
      </c>
      <c r="C156" s="327"/>
      <c r="D156" s="327"/>
      <c r="E156" s="324"/>
      <c r="F156" s="325"/>
      <c r="G156" s="308"/>
    </row>
    <row r="157" s="301" customFormat="1" ht="36" customHeight="1" spans="1:7">
      <c r="A157" s="328" t="s">
        <v>2813</v>
      </c>
      <c r="B157" s="326" t="s">
        <v>2814</v>
      </c>
      <c r="C157" s="329"/>
      <c r="D157" s="327"/>
      <c r="E157" s="324"/>
      <c r="F157" s="325"/>
      <c r="G157" s="308"/>
    </row>
    <row r="158" s="301" customFormat="1" ht="36" customHeight="1" spans="1:7">
      <c r="A158" s="328" t="s">
        <v>2815</v>
      </c>
      <c r="B158" s="326" t="s">
        <v>2816</v>
      </c>
      <c r="C158" s="329"/>
      <c r="D158" s="327"/>
      <c r="E158" s="324"/>
      <c r="F158" s="325"/>
      <c r="G158" s="308"/>
    </row>
    <row r="159" s="301" customFormat="1" ht="36" customHeight="1" spans="1:7">
      <c r="A159" s="328" t="s">
        <v>2817</v>
      </c>
      <c r="B159" s="326" t="s">
        <v>2818</v>
      </c>
      <c r="C159" s="327"/>
      <c r="D159" s="327"/>
      <c r="E159" s="324"/>
      <c r="F159" s="325"/>
      <c r="G159" s="308"/>
    </row>
    <row r="160" s="301" customFormat="1" ht="36" customHeight="1" spans="1:7">
      <c r="A160" s="328" t="s">
        <v>2819</v>
      </c>
      <c r="B160" s="326" t="s">
        <v>2820</v>
      </c>
      <c r="C160" s="327"/>
      <c r="D160" s="327"/>
      <c r="E160" s="324"/>
      <c r="F160" s="325"/>
      <c r="G160" s="308"/>
    </row>
    <row r="161" s="301" customFormat="1" ht="36" customHeight="1" spans="1:7">
      <c r="A161" s="328" t="s">
        <v>2821</v>
      </c>
      <c r="B161" s="326" t="s">
        <v>2822</v>
      </c>
      <c r="C161" s="327"/>
      <c r="D161" s="327"/>
      <c r="E161" s="324"/>
      <c r="F161" s="325"/>
      <c r="G161" s="308"/>
    </row>
    <row r="162" s="301" customFormat="1" ht="36" customHeight="1" spans="1:7">
      <c r="A162" s="328" t="s">
        <v>2823</v>
      </c>
      <c r="B162" s="326" t="s">
        <v>2824</v>
      </c>
      <c r="C162" s="327"/>
      <c r="D162" s="327"/>
      <c r="E162" s="324"/>
      <c r="F162" s="325"/>
      <c r="G162" s="308"/>
    </row>
    <row r="163" s="301" customFormat="1" ht="36" customHeight="1" spans="1:7">
      <c r="A163" s="320" t="s">
        <v>2825</v>
      </c>
      <c r="B163" s="321" t="s">
        <v>2826</v>
      </c>
      <c r="C163" s="323">
        <f>SUM(C164:C165)</f>
        <v>0</v>
      </c>
      <c r="D163" s="327"/>
      <c r="E163" s="324"/>
      <c r="F163" s="325"/>
      <c r="G163" s="308"/>
    </row>
    <row r="164" s="301" customFormat="1" ht="36" customHeight="1" spans="1:7">
      <c r="A164" s="328" t="s">
        <v>2827</v>
      </c>
      <c r="B164" s="326" t="s">
        <v>2749</v>
      </c>
      <c r="C164" s="327"/>
      <c r="D164" s="327"/>
      <c r="E164" s="324"/>
      <c r="F164" s="325"/>
      <c r="G164" s="308"/>
    </row>
    <row r="165" s="301" customFormat="1" ht="36" customHeight="1" spans="1:7">
      <c r="A165" s="328" t="s">
        <v>2828</v>
      </c>
      <c r="B165" s="326" t="s">
        <v>2829</v>
      </c>
      <c r="C165" s="327"/>
      <c r="D165" s="327"/>
      <c r="E165" s="324"/>
      <c r="F165" s="325"/>
      <c r="G165" s="308"/>
    </row>
    <row r="166" s="301" customFormat="1" ht="36" customHeight="1" spans="1:7">
      <c r="A166" s="320" t="s">
        <v>2830</v>
      </c>
      <c r="B166" s="321" t="s">
        <v>2831</v>
      </c>
      <c r="C166" s="323">
        <f>SUM(C167:C168)</f>
        <v>0</v>
      </c>
      <c r="D166" s="327"/>
      <c r="E166" s="324"/>
      <c r="F166" s="325"/>
      <c r="G166" s="308"/>
    </row>
    <row r="167" s="301" customFormat="1" ht="36" customHeight="1" spans="1:7">
      <c r="A167" s="328" t="s">
        <v>2832</v>
      </c>
      <c r="B167" s="326" t="s">
        <v>2749</v>
      </c>
      <c r="C167" s="327"/>
      <c r="D167" s="327"/>
      <c r="E167" s="324"/>
      <c r="F167" s="325"/>
      <c r="G167" s="308"/>
    </row>
    <row r="168" s="301" customFormat="1" ht="36" customHeight="1" spans="1:7">
      <c r="A168" s="328" t="s">
        <v>2833</v>
      </c>
      <c r="B168" s="326" t="s">
        <v>2834</v>
      </c>
      <c r="C168" s="327"/>
      <c r="D168" s="327"/>
      <c r="E168" s="324"/>
      <c r="F168" s="325"/>
      <c r="G168" s="308"/>
    </row>
    <row r="169" s="301" customFormat="1" ht="36" customHeight="1" spans="1:7">
      <c r="A169" s="320" t="s">
        <v>2835</v>
      </c>
      <c r="B169" s="321" t="s">
        <v>2836</v>
      </c>
      <c r="C169" s="323"/>
      <c r="D169" s="327"/>
      <c r="E169" s="324"/>
      <c r="F169" s="325"/>
      <c r="G169" s="308"/>
    </row>
    <row r="170" s="301" customFormat="1" ht="36" customHeight="1" spans="1:7">
      <c r="A170" s="320" t="s">
        <v>2837</v>
      </c>
      <c r="B170" s="321" t="s">
        <v>2838</v>
      </c>
      <c r="C170" s="323">
        <f>SUM(C171:C173)</f>
        <v>0</v>
      </c>
      <c r="D170" s="327"/>
      <c r="E170" s="324"/>
      <c r="F170" s="325"/>
      <c r="G170" s="308"/>
    </row>
    <row r="171" s="301" customFormat="1" ht="36" customHeight="1" spans="1:7">
      <c r="A171" s="328" t="s">
        <v>2839</v>
      </c>
      <c r="B171" s="326" t="s">
        <v>2768</v>
      </c>
      <c r="C171" s="327"/>
      <c r="D171" s="327"/>
      <c r="E171" s="324"/>
      <c r="F171" s="325"/>
      <c r="G171" s="308"/>
    </row>
    <row r="172" s="301" customFormat="1" ht="36" customHeight="1" spans="1:7">
      <c r="A172" s="328" t="s">
        <v>2840</v>
      </c>
      <c r="B172" s="326" t="s">
        <v>2772</v>
      </c>
      <c r="C172" s="327"/>
      <c r="D172" s="327"/>
      <c r="E172" s="324"/>
      <c r="F172" s="325"/>
      <c r="G172" s="308"/>
    </row>
    <row r="173" s="301" customFormat="1" ht="36" customHeight="1" spans="1:7">
      <c r="A173" s="328" t="s">
        <v>2841</v>
      </c>
      <c r="B173" s="326" t="s">
        <v>2842</v>
      </c>
      <c r="C173" s="327"/>
      <c r="D173" s="327"/>
      <c r="E173" s="324"/>
      <c r="F173" s="325"/>
      <c r="G173" s="308"/>
    </row>
    <row r="174" s="301" customFormat="1" ht="36" customHeight="1" spans="1:7">
      <c r="A174" s="320" t="s">
        <v>94</v>
      </c>
      <c r="B174" s="321" t="s">
        <v>2843</v>
      </c>
      <c r="C174" s="322"/>
      <c r="D174" s="323"/>
      <c r="E174" s="324"/>
      <c r="F174" s="325"/>
      <c r="G174" s="308"/>
    </row>
    <row r="175" s="301" customFormat="1" ht="36" customHeight="1" spans="1:7">
      <c r="A175" s="320" t="s">
        <v>2844</v>
      </c>
      <c r="B175" s="321" t="s">
        <v>2845</v>
      </c>
      <c r="C175" s="322"/>
      <c r="D175" s="327"/>
      <c r="E175" s="324"/>
      <c r="F175" s="325"/>
      <c r="G175" s="308"/>
    </row>
    <row r="176" s="301" customFormat="1" ht="36" customHeight="1" spans="1:7">
      <c r="A176" s="328" t="s">
        <v>2846</v>
      </c>
      <c r="B176" s="326" t="s">
        <v>2847</v>
      </c>
      <c r="C176" s="329"/>
      <c r="D176" s="327"/>
      <c r="E176" s="324"/>
      <c r="F176" s="325"/>
      <c r="G176" s="308"/>
    </row>
    <row r="177" s="301" customFormat="1" ht="36" customHeight="1" spans="1:7">
      <c r="A177" s="328" t="s">
        <v>2848</v>
      </c>
      <c r="B177" s="326" t="s">
        <v>2849</v>
      </c>
      <c r="C177" s="327"/>
      <c r="D177" s="327"/>
      <c r="E177" s="324"/>
      <c r="F177" s="325"/>
      <c r="G177" s="308"/>
    </row>
    <row r="178" s="301" customFormat="1" ht="36" customHeight="1" spans="1:7">
      <c r="A178" s="320" t="s">
        <v>116</v>
      </c>
      <c r="B178" s="321" t="s">
        <v>2850</v>
      </c>
      <c r="C178" s="322">
        <v>9026</v>
      </c>
      <c r="D178" s="323">
        <v>1725</v>
      </c>
      <c r="E178" s="324">
        <f>(D178-C178)/C178*100%</f>
        <v>-0.809</v>
      </c>
      <c r="F178" s="325"/>
      <c r="G178" s="308"/>
    </row>
    <row r="179" s="301" customFormat="1" ht="36" customHeight="1" spans="1:7">
      <c r="A179" s="320" t="s">
        <v>2851</v>
      </c>
      <c r="B179" s="321" t="s">
        <v>2852</v>
      </c>
      <c r="C179" s="322"/>
      <c r="D179" s="327">
        <v>1070</v>
      </c>
      <c r="E179" s="324"/>
      <c r="F179" s="325"/>
      <c r="G179" s="308"/>
    </row>
    <row r="180" s="301" customFormat="1" ht="36" customHeight="1" spans="1:7">
      <c r="A180" s="328" t="s">
        <v>2853</v>
      </c>
      <c r="B180" s="326" t="s">
        <v>2854</v>
      </c>
      <c r="C180" s="329"/>
      <c r="D180" s="327"/>
      <c r="E180" s="324"/>
      <c r="F180" s="325"/>
      <c r="G180" s="308"/>
    </row>
    <row r="181" s="301" customFormat="1" ht="36" customHeight="1" spans="1:7">
      <c r="A181" s="328" t="s">
        <v>2855</v>
      </c>
      <c r="B181" s="326" t="s">
        <v>2856</v>
      </c>
      <c r="C181" s="329">
        <v>8000</v>
      </c>
      <c r="D181" s="327">
        <v>1070</v>
      </c>
      <c r="E181" s="324">
        <f>(D181-C181)/C181*100%</f>
        <v>-0.866</v>
      </c>
      <c r="F181" s="325"/>
      <c r="G181" s="308"/>
    </row>
    <row r="182" s="301" customFormat="1" ht="36" customHeight="1" spans="1:7">
      <c r="A182" s="328" t="s">
        <v>2857</v>
      </c>
      <c r="B182" s="326" t="s">
        <v>2858</v>
      </c>
      <c r="C182" s="327"/>
      <c r="D182" s="327"/>
      <c r="E182" s="324"/>
      <c r="F182" s="325"/>
      <c r="G182" s="308"/>
    </row>
    <row r="183" s="301" customFormat="1" ht="36" customHeight="1" spans="1:7">
      <c r="A183" s="320" t="s">
        <v>2859</v>
      </c>
      <c r="B183" s="321" t="s">
        <v>2860</v>
      </c>
      <c r="C183" s="322">
        <v>15</v>
      </c>
      <c r="D183" s="327">
        <v>10</v>
      </c>
      <c r="E183" s="324">
        <f>(D183-C183)/C183*100%</f>
        <v>-0.333</v>
      </c>
      <c r="F183" s="325"/>
      <c r="G183" s="308"/>
    </row>
    <row r="184" s="301" customFormat="1" ht="36" customHeight="1" spans="1:7">
      <c r="A184" s="328" t="s">
        <v>2861</v>
      </c>
      <c r="B184" s="326" t="s">
        <v>2862</v>
      </c>
      <c r="C184" s="327">
        <v>15</v>
      </c>
      <c r="D184" s="327">
        <v>5</v>
      </c>
      <c r="E184" s="324">
        <f>(D184-C184)/C184*100%</f>
        <v>-0.667</v>
      </c>
      <c r="F184" s="325"/>
      <c r="G184" s="308"/>
    </row>
    <row r="185" s="301" customFormat="1" ht="36" customHeight="1" spans="1:7">
      <c r="A185" s="328" t="s">
        <v>2863</v>
      </c>
      <c r="B185" s="326" t="s">
        <v>2864</v>
      </c>
      <c r="C185" s="327"/>
      <c r="D185" s="327"/>
      <c r="E185" s="324"/>
      <c r="F185" s="325"/>
      <c r="G185" s="308"/>
    </row>
    <row r="186" s="301" customFormat="1" ht="36" customHeight="1" spans="1:7">
      <c r="A186" s="328" t="s">
        <v>2865</v>
      </c>
      <c r="B186" s="326" t="s">
        <v>2866</v>
      </c>
      <c r="C186" s="329"/>
      <c r="D186" s="327"/>
      <c r="E186" s="324"/>
      <c r="F186" s="325"/>
      <c r="G186" s="308"/>
    </row>
    <row r="187" s="301" customFormat="1" ht="36" customHeight="1" spans="1:7">
      <c r="A187" s="328" t="s">
        <v>2867</v>
      </c>
      <c r="B187" s="326" t="s">
        <v>2868</v>
      </c>
      <c r="C187" s="329"/>
      <c r="D187" s="327"/>
      <c r="E187" s="324"/>
      <c r="F187" s="325"/>
      <c r="G187" s="308"/>
    </row>
    <row r="188" s="301" customFormat="1" ht="36" customHeight="1" spans="1:7">
      <c r="A188" s="328" t="s">
        <v>2869</v>
      </c>
      <c r="B188" s="326" t="s">
        <v>2870</v>
      </c>
      <c r="C188" s="327"/>
      <c r="D188" s="327"/>
      <c r="E188" s="324"/>
      <c r="F188" s="325"/>
      <c r="G188" s="308"/>
    </row>
    <row r="189" s="301" customFormat="1" ht="36" customHeight="1" spans="1:7">
      <c r="A189" s="328" t="s">
        <v>2871</v>
      </c>
      <c r="B189" s="326" t="s">
        <v>2872</v>
      </c>
      <c r="C189" s="327"/>
      <c r="D189" s="327"/>
      <c r="E189" s="324"/>
      <c r="F189" s="325"/>
      <c r="G189" s="308"/>
    </row>
    <row r="190" s="301" customFormat="1" ht="36" customHeight="1" spans="1:7">
      <c r="A190" s="328" t="s">
        <v>2873</v>
      </c>
      <c r="B190" s="326" t="s">
        <v>2874</v>
      </c>
      <c r="C190" s="329"/>
      <c r="D190" s="327">
        <v>5</v>
      </c>
      <c r="E190" s="324"/>
      <c r="F190" s="325"/>
      <c r="G190" s="308"/>
    </row>
    <row r="191" s="301" customFormat="1" ht="36" customHeight="1" spans="1:7">
      <c r="A191" s="328" t="s">
        <v>2875</v>
      </c>
      <c r="B191" s="326" t="s">
        <v>2876</v>
      </c>
      <c r="C191" s="327"/>
      <c r="D191" s="327"/>
      <c r="E191" s="324"/>
      <c r="F191" s="325"/>
      <c r="G191" s="308"/>
    </row>
    <row r="192" s="301" customFormat="1" ht="36" customHeight="1" spans="1:7">
      <c r="A192" s="320" t="s">
        <v>2877</v>
      </c>
      <c r="B192" s="321" t="s">
        <v>2878</v>
      </c>
      <c r="C192" s="322">
        <v>1011</v>
      </c>
      <c r="D192" s="327">
        <v>645</v>
      </c>
      <c r="E192" s="324">
        <f>(D192-C192)/C192*100%</f>
        <v>-0.362</v>
      </c>
      <c r="F192" s="325"/>
      <c r="G192" s="308"/>
    </row>
    <row r="193" s="301" customFormat="1" ht="36" customHeight="1" spans="1:7">
      <c r="A193" s="331">
        <v>2296001</v>
      </c>
      <c r="B193" s="326" t="s">
        <v>2879</v>
      </c>
      <c r="C193" s="327"/>
      <c r="D193" s="327"/>
      <c r="E193" s="324"/>
      <c r="F193" s="325"/>
      <c r="G193" s="308"/>
    </row>
    <row r="194" s="301" customFormat="1" ht="36" customHeight="1" spans="1:7">
      <c r="A194" s="328" t="s">
        <v>2880</v>
      </c>
      <c r="B194" s="326" t="s">
        <v>2881</v>
      </c>
      <c r="C194" s="329">
        <v>31</v>
      </c>
      <c r="D194" s="327">
        <v>25</v>
      </c>
      <c r="E194" s="324">
        <f>(D194-C194)/C194*100%</f>
        <v>-0.194</v>
      </c>
      <c r="F194" s="325"/>
      <c r="G194" s="308"/>
    </row>
    <row r="195" s="301" customFormat="1" ht="36" customHeight="1" spans="1:7">
      <c r="A195" s="328" t="s">
        <v>2882</v>
      </c>
      <c r="B195" s="326" t="s">
        <v>2883</v>
      </c>
      <c r="C195" s="329">
        <v>350</v>
      </c>
      <c r="D195" s="327">
        <v>260</v>
      </c>
      <c r="E195" s="324">
        <f>(D195-C195)/C195*100%</f>
        <v>-0.257</v>
      </c>
      <c r="F195" s="325"/>
      <c r="G195" s="308"/>
    </row>
    <row r="196" s="301" customFormat="1" ht="36" customHeight="1" spans="1:7">
      <c r="A196" s="328" t="s">
        <v>2884</v>
      </c>
      <c r="B196" s="326" t="s">
        <v>2885</v>
      </c>
      <c r="C196" s="327">
        <v>300</v>
      </c>
      <c r="D196" s="327">
        <v>50</v>
      </c>
      <c r="E196" s="324">
        <f>(D196-C196)/C196*100%</f>
        <v>-0.833</v>
      </c>
      <c r="F196" s="325"/>
      <c r="G196" s="308"/>
    </row>
    <row r="197" s="301" customFormat="1" ht="36" customHeight="1" spans="1:7">
      <c r="A197" s="328" t="s">
        <v>2886</v>
      </c>
      <c r="B197" s="326" t="s">
        <v>2887</v>
      </c>
      <c r="C197" s="327"/>
      <c r="D197" s="327"/>
      <c r="E197" s="324"/>
      <c r="F197" s="325"/>
      <c r="G197" s="308"/>
    </row>
    <row r="198" s="301" customFormat="1" ht="36" customHeight="1" spans="1:7">
      <c r="A198" s="328" t="s">
        <v>2888</v>
      </c>
      <c r="B198" s="326" t="s">
        <v>2889</v>
      </c>
      <c r="C198" s="329">
        <v>120</v>
      </c>
      <c r="D198" s="327">
        <v>100</v>
      </c>
      <c r="E198" s="324">
        <f>(D198-C198)/C198*100%</f>
        <v>-0.167</v>
      </c>
      <c r="F198" s="325"/>
      <c r="G198" s="308"/>
    </row>
    <row r="199" s="301" customFormat="1" ht="36" customHeight="1" spans="1:7">
      <c r="A199" s="328" t="s">
        <v>2890</v>
      </c>
      <c r="B199" s="326" t="s">
        <v>2891</v>
      </c>
      <c r="C199" s="327"/>
      <c r="D199" s="327"/>
      <c r="E199" s="324"/>
      <c r="F199" s="325"/>
      <c r="G199" s="308"/>
    </row>
    <row r="200" s="301" customFormat="1" ht="36" customHeight="1" spans="1:7">
      <c r="A200" s="328" t="s">
        <v>2892</v>
      </c>
      <c r="B200" s="326" t="s">
        <v>2893</v>
      </c>
      <c r="C200" s="327"/>
      <c r="D200" s="327"/>
      <c r="E200" s="324"/>
      <c r="F200" s="325"/>
      <c r="G200" s="308"/>
    </row>
    <row r="201" s="301" customFormat="1" ht="36" customHeight="1" spans="1:7">
      <c r="A201" s="328" t="s">
        <v>2894</v>
      </c>
      <c r="B201" s="326" t="s">
        <v>2895</v>
      </c>
      <c r="C201" s="327"/>
      <c r="D201" s="327"/>
      <c r="E201" s="324"/>
      <c r="F201" s="325"/>
      <c r="G201" s="308"/>
    </row>
    <row r="202" s="301" customFormat="1" ht="36" customHeight="1" spans="1:7">
      <c r="A202" s="328" t="s">
        <v>2896</v>
      </c>
      <c r="B202" s="326" t="s">
        <v>2897</v>
      </c>
      <c r="C202" s="327">
        <v>60</v>
      </c>
      <c r="D202" s="327">
        <v>60</v>
      </c>
      <c r="E202" s="324">
        <f>(D202-C202)/C202*100%</f>
        <v>0</v>
      </c>
      <c r="F202" s="325"/>
      <c r="G202" s="308"/>
    </row>
    <row r="203" s="301" customFormat="1" ht="36" customHeight="1" spans="1:7">
      <c r="A203" s="328" t="s">
        <v>2898</v>
      </c>
      <c r="B203" s="326" t="s">
        <v>2899</v>
      </c>
      <c r="C203" s="329">
        <v>150</v>
      </c>
      <c r="D203" s="327">
        <v>150</v>
      </c>
      <c r="E203" s="324">
        <f>(D203-C203)/C203*100%</f>
        <v>0</v>
      </c>
      <c r="F203" s="325"/>
      <c r="G203" s="308"/>
    </row>
    <row r="204" s="301" customFormat="1" ht="36" customHeight="1" spans="1:7">
      <c r="A204" s="320" t="s">
        <v>112</v>
      </c>
      <c r="B204" s="321" t="s">
        <v>2900</v>
      </c>
      <c r="C204" s="322">
        <v>1305</v>
      </c>
      <c r="D204" s="323">
        <v>2128</v>
      </c>
      <c r="E204" s="324">
        <f>(D204-C204)/C204*100%</f>
        <v>0.631</v>
      </c>
      <c r="F204" s="325"/>
      <c r="G204" s="308"/>
    </row>
    <row r="205" s="301" customFormat="1" ht="36" customHeight="1" spans="1:7">
      <c r="A205" s="328" t="s">
        <v>2901</v>
      </c>
      <c r="B205" s="326" t="s">
        <v>2902</v>
      </c>
      <c r="C205" s="327"/>
      <c r="D205" s="327"/>
      <c r="E205" s="324"/>
      <c r="F205" s="325"/>
      <c r="G205" s="308"/>
    </row>
    <row r="206" s="301" customFormat="1" ht="36" customHeight="1" spans="1:7">
      <c r="A206" s="328" t="s">
        <v>2903</v>
      </c>
      <c r="B206" s="326" t="s">
        <v>2904</v>
      </c>
      <c r="C206" s="327"/>
      <c r="D206" s="327"/>
      <c r="E206" s="324"/>
      <c r="F206" s="325"/>
      <c r="G206" s="308"/>
    </row>
    <row r="207" s="301" customFormat="1" ht="36" customHeight="1" spans="1:7">
      <c r="A207" s="328" t="s">
        <v>2905</v>
      </c>
      <c r="B207" s="326" t="s">
        <v>2906</v>
      </c>
      <c r="C207" s="327"/>
      <c r="D207" s="327"/>
      <c r="E207" s="324"/>
      <c r="F207" s="325"/>
      <c r="G207" s="308"/>
    </row>
    <row r="208" s="301" customFormat="1" ht="36" customHeight="1" spans="1:7">
      <c r="A208" s="328" t="s">
        <v>2907</v>
      </c>
      <c r="B208" s="326" t="s">
        <v>2908</v>
      </c>
      <c r="C208" s="327"/>
      <c r="D208" s="327">
        <v>250</v>
      </c>
      <c r="E208" s="324"/>
      <c r="F208" s="325"/>
      <c r="G208" s="308"/>
    </row>
    <row r="209" s="301" customFormat="1" ht="36" customHeight="1" spans="1:7">
      <c r="A209" s="328" t="s">
        <v>2909</v>
      </c>
      <c r="B209" s="326" t="s">
        <v>2910</v>
      </c>
      <c r="C209" s="327"/>
      <c r="D209" s="327"/>
      <c r="E209" s="324"/>
      <c r="F209" s="325"/>
      <c r="G209" s="308"/>
    </row>
    <row r="210" s="301" customFormat="1" ht="36" customHeight="1" spans="1:7">
      <c r="A210" s="328" t="s">
        <v>2911</v>
      </c>
      <c r="B210" s="326" t="s">
        <v>2912</v>
      </c>
      <c r="C210" s="327"/>
      <c r="D210" s="327"/>
      <c r="E210" s="324"/>
      <c r="F210" s="325"/>
      <c r="G210" s="308"/>
    </row>
    <row r="211" s="301" customFormat="1" ht="36" customHeight="1" spans="1:7">
      <c r="A211" s="328" t="s">
        <v>2913</v>
      </c>
      <c r="B211" s="326" t="s">
        <v>2914</v>
      </c>
      <c r="C211" s="327"/>
      <c r="D211" s="327"/>
      <c r="E211" s="324"/>
      <c r="F211" s="325"/>
      <c r="G211" s="308"/>
    </row>
    <row r="212" s="301" customFormat="1" ht="36" customHeight="1" spans="1:7">
      <c r="A212" s="328" t="s">
        <v>2915</v>
      </c>
      <c r="B212" s="326" t="s">
        <v>2916</v>
      </c>
      <c r="C212" s="327"/>
      <c r="D212" s="327"/>
      <c r="E212" s="324"/>
      <c r="F212" s="325"/>
      <c r="G212" s="308"/>
    </row>
    <row r="213" s="301" customFormat="1" ht="36" customHeight="1" spans="1:7">
      <c r="A213" s="328" t="s">
        <v>2917</v>
      </c>
      <c r="B213" s="326" t="s">
        <v>2918</v>
      </c>
      <c r="C213" s="327"/>
      <c r="D213" s="327"/>
      <c r="E213" s="324"/>
      <c r="F213" s="325"/>
      <c r="G213" s="308"/>
    </row>
    <row r="214" s="301" customFormat="1" ht="36" customHeight="1" spans="1:7">
      <c r="A214" s="328" t="s">
        <v>2919</v>
      </c>
      <c r="B214" s="326" t="s">
        <v>2920</v>
      </c>
      <c r="C214" s="327"/>
      <c r="D214" s="327"/>
      <c r="E214" s="324"/>
      <c r="F214" s="325"/>
      <c r="G214" s="308"/>
    </row>
    <row r="215" s="301" customFormat="1" ht="36" customHeight="1" spans="1:7">
      <c r="A215" s="328" t="s">
        <v>2921</v>
      </c>
      <c r="B215" s="326" t="s">
        <v>2922</v>
      </c>
      <c r="C215" s="327"/>
      <c r="D215" s="327"/>
      <c r="E215" s="324"/>
      <c r="F215" s="325"/>
      <c r="G215" s="308"/>
    </row>
    <row r="216" s="301" customFormat="1" ht="36" customHeight="1" spans="1:7">
      <c r="A216" s="328" t="s">
        <v>2923</v>
      </c>
      <c r="B216" s="326" t="s">
        <v>2924</v>
      </c>
      <c r="C216" s="327">
        <v>1305</v>
      </c>
      <c r="D216" s="327">
        <v>878</v>
      </c>
      <c r="E216" s="324">
        <f>(D216-C216)/C216*100%</f>
        <v>-0.327</v>
      </c>
      <c r="F216" s="325"/>
      <c r="G216" s="308"/>
    </row>
    <row r="217" s="301" customFormat="1" ht="36" customHeight="1" spans="1:7">
      <c r="A217" s="328" t="s">
        <v>2925</v>
      </c>
      <c r="B217" s="326" t="s">
        <v>2926</v>
      </c>
      <c r="C217" s="327"/>
      <c r="D217" s="327"/>
      <c r="E217" s="324"/>
      <c r="F217" s="325"/>
      <c r="G217" s="308"/>
    </row>
    <row r="218" s="301" customFormat="1" ht="36" customHeight="1" spans="1:7">
      <c r="A218" s="328" t="s">
        <v>2927</v>
      </c>
      <c r="B218" s="326" t="s">
        <v>2928</v>
      </c>
      <c r="C218" s="327"/>
      <c r="D218" s="327"/>
      <c r="E218" s="324"/>
      <c r="F218" s="325"/>
      <c r="G218" s="308"/>
    </row>
    <row r="219" s="301" customFormat="1" ht="36" customHeight="1" spans="1:7">
      <c r="A219" s="328" t="s">
        <v>2929</v>
      </c>
      <c r="B219" s="326" t="s">
        <v>2930</v>
      </c>
      <c r="C219" s="329"/>
      <c r="D219" s="327">
        <v>700</v>
      </c>
      <c r="E219" s="324"/>
      <c r="F219" s="325"/>
      <c r="G219" s="308"/>
    </row>
    <row r="220" s="301" customFormat="1" ht="36" customHeight="1" spans="1:7">
      <c r="A220" s="328" t="s">
        <v>2931</v>
      </c>
      <c r="B220" s="326" t="s">
        <v>2932</v>
      </c>
      <c r="C220" s="329"/>
      <c r="D220" s="327"/>
      <c r="E220" s="324"/>
      <c r="F220" s="325"/>
      <c r="G220" s="308"/>
    </row>
    <row r="221" s="301" customFormat="1" ht="36" customHeight="1" spans="1:7">
      <c r="A221" s="320" t="s">
        <v>114</v>
      </c>
      <c r="B221" s="321" t="s">
        <v>2933</v>
      </c>
      <c r="C221" s="322">
        <v>8</v>
      </c>
      <c r="D221" s="323">
        <v>24</v>
      </c>
      <c r="E221" s="324">
        <f>(D221-C221)/C221*100%</f>
        <v>2</v>
      </c>
      <c r="F221" s="325"/>
      <c r="G221" s="308"/>
    </row>
    <row r="222" s="301" customFormat="1" ht="36" customHeight="1" spans="1:7">
      <c r="A222" s="330">
        <v>23304</v>
      </c>
      <c r="B222" s="321" t="s">
        <v>2934</v>
      </c>
      <c r="C222" s="322">
        <v>8</v>
      </c>
      <c r="D222" s="327">
        <v>24</v>
      </c>
      <c r="E222" s="324">
        <f>(D222-C222)/C222*100%</f>
        <v>2</v>
      </c>
      <c r="F222" s="325"/>
      <c r="G222" s="308"/>
    </row>
    <row r="223" s="301" customFormat="1" ht="36" customHeight="1" spans="1:7">
      <c r="A223" s="328" t="s">
        <v>2935</v>
      </c>
      <c r="B223" s="326" t="s">
        <v>2936</v>
      </c>
      <c r="C223" s="327"/>
      <c r="D223" s="327"/>
      <c r="E223" s="324"/>
      <c r="F223" s="325"/>
      <c r="G223" s="308"/>
    </row>
    <row r="224" s="301" customFormat="1" ht="36" customHeight="1" spans="1:7">
      <c r="A224" s="328" t="s">
        <v>2937</v>
      </c>
      <c r="B224" s="326" t="s">
        <v>2938</v>
      </c>
      <c r="C224" s="327"/>
      <c r="D224" s="327"/>
      <c r="E224" s="324"/>
      <c r="F224" s="325"/>
      <c r="G224" s="308"/>
    </row>
    <row r="225" s="301" customFormat="1" ht="36" customHeight="1" spans="1:7">
      <c r="A225" s="328" t="s">
        <v>2939</v>
      </c>
      <c r="B225" s="326" t="s">
        <v>2940</v>
      </c>
      <c r="C225" s="327"/>
      <c r="D225" s="327"/>
      <c r="E225" s="324"/>
      <c r="F225" s="325"/>
      <c r="G225" s="308"/>
    </row>
    <row r="226" s="301" customFormat="1" ht="36" customHeight="1" spans="1:7">
      <c r="A226" s="328" t="s">
        <v>2941</v>
      </c>
      <c r="B226" s="326" t="s">
        <v>2942</v>
      </c>
      <c r="C226" s="327"/>
      <c r="D226" s="327"/>
      <c r="E226" s="324"/>
      <c r="F226" s="325"/>
      <c r="G226" s="308"/>
    </row>
    <row r="227" s="301" customFormat="1" ht="36" customHeight="1" spans="1:7">
      <c r="A227" s="328" t="s">
        <v>2943</v>
      </c>
      <c r="B227" s="326" t="s">
        <v>2944</v>
      </c>
      <c r="C227" s="327"/>
      <c r="D227" s="327"/>
      <c r="E227" s="324"/>
      <c r="F227" s="325"/>
      <c r="G227" s="308"/>
    </row>
    <row r="228" s="301" customFormat="1" ht="36" customHeight="1" spans="1:7">
      <c r="A228" s="328" t="s">
        <v>2945</v>
      </c>
      <c r="B228" s="326" t="s">
        <v>2946</v>
      </c>
      <c r="C228" s="327"/>
      <c r="D228" s="327"/>
      <c r="E228" s="324"/>
      <c r="F228" s="325"/>
      <c r="G228" s="308"/>
    </row>
    <row r="229" s="301" customFormat="1" ht="36" customHeight="1" spans="1:7">
      <c r="A229" s="328" t="s">
        <v>2947</v>
      </c>
      <c r="B229" s="326" t="s">
        <v>2948</v>
      </c>
      <c r="C229" s="327"/>
      <c r="D229" s="327"/>
      <c r="E229" s="324"/>
      <c r="F229" s="325"/>
      <c r="G229" s="308"/>
    </row>
    <row r="230" s="301" customFormat="1" ht="36" customHeight="1" spans="1:7">
      <c r="A230" s="328" t="s">
        <v>2949</v>
      </c>
      <c r="B230" s="326" t="s">
        <v>2950</v>
      </c>
      <c r="C230" s="327"/>
      <c r="D230" s="327"/>
      <c r="E230" s="324"/>
      <c r="F230" s="325"/>
      <c r="G230" s="308"/>
    </row>
    <row r="231" s="301" customFormat="1" ht="36" customHeight="1" spans="1:7">
      <c r="A231" s="328" t="s">
        <v>2951</v>
      </c>
      <c r="B231" s="326" t="s">
        <v>2952</v>
      </c>
      <c r="C231" s="327"/>
      <c r="D231" s="327"/>
      <c r="E231" s="324"/>
      <c r="F231" s="325"/>
      <c r="G231" s="308"/>
    </row>
    <row r="232" s="301" customFormat="1" ht="36" customHeight="1" spans="1:7">
      <c r="A232" s="328" t="s">
        <v>2953</v>
      </c>
      <c r="B232" s="326" t="s">
        <v>2954</v>
      </c>
      <c r="C232" s="327"/>
      <c r="D232" s="327"/>
      <c r="E232" s="324"/>
      <c r="F232" s="325"/>
      <c r="G232" s="308"/>
    </row>
    <row r="233" s="301" customFormat="1" ht="36" customHeight="1" spans="1:7">
      <c r="A233" s="328" t="s">
        <v>2955</v>
      </c>
      <c r="B233" s="326" t="s">
        <v>2956</v>
      </c>
      <c r="C233" s="327"/>
      <c r="D233" s="327"/>
      <c r="E233" s="324"/>
      <c r="F233" s="325"/>
      <c r="G233" s="308"/>
    </row>
    <row r="234" s="301" customFormat="1" ht="36" customHeight="1" spans="1:7">
      <c r="A234" s="328" t="s">
        <v>2957</v>
      </c>
      <c r="B234" s="326" t="s">
        <v>2958</v>
      </c>
      <c r="C234" s="327"/>
      <c r="D234" s="327"/>
      <c r="E234" s="324"/>
      <c r="F234" s="325"/>
      <c r="G234" s="308"/>
    </row>
    <row r="235" s="301" customFormat="1" ht="36" customHeight="1" spans="1:7">
      <c r="A235" s="328" t="s">
        <v>2959</v>
      </c>
      <c r="B235" s="326" t="s">
        <v>2960</v>
      </c>
      <c r="C235" s="327"/>
      <c r="D235" s="327"/>
      <c r="E235" s="324"/>
      <c r="F235" s="325"/>
      <c r="G235" s="308"/>
    </row>
    <row r="236" s="301" customFormat="1" ht="36" customHeight="1" spans="1:7">
      <c r="A236" s="328" t="s">
        <v>2961</v>
      </c>
      <c r="B236" s="326" t="s">
        <v>2962</v>
      </c>
      <c r="C236" s="327">
        <v>8</v>
      </c>
      <c r="D236" s="327"/>
      <c r="E236" s="324">
        <f>(D236-C236)/C236*100%</f>
        <v>-1</v>
      </c>
      <c r="F236" s="325"/>
      <c r="G236" s="308"/>
    </row>
    <row r="237" s="301" customFormat="1" ht="36" customHeight="1" spans="1:7">
      <c r="A237" s="328" t="s">
        <v>2963</v>
      </c>
      <c r="B237" s="326" t="s">
        <v>2964</v>
      </c>
      <c r="C237" s="329"/>
      <c r="D237" s="327">
        <v>24</v>
      </c>
      <c r="E237" s="324"/>
      <c r="F237" s="325"/>
      <c r="G237" s="308"/>
    </row>
    <row r="238" s="301" customFormat="1" ht="36" customHeight="1" spans="1:7">
      <c r="A238" s="328" t="s">
        <v>2965</v>
      </c>
      <c r="B238" s="326" t="s">
        <v>2966</v>
      </c>
      <c r="C238" s="329"/>
      <c r="D238" s="327"/>
      <c r="E238" s="324"/>
      <c r="F238" s="325"/>
      <c r="G238" s="308"/>
    </row>
    <row r="239" s="301" customFormat="1" ht="36" customHeight="1" spans="1:7">
      <c r="A239" s="330" t="s">
        <v>2967</v>
      </c>
      <c r="B239" s="321" t="s">
        <v>2968</v>
      </c>
      <c r="C239" s="322"/>
      <c r="D239" s="323">
        <v>1572</v>
      </c>
      <c r="E239" s="324"/>
      <c r="F239" s="325"/>
      <c r="G239" s="308"/>
    </row>
    <row r="240" s="301" customFormat="1" ht="36" customHeight="1" spans="1:7">
      <c r="A240" s="330" t="s">
        <v>2969</v>
      </c>
      <c r="B240" s="321" t="s">
        <v>2970</v>
      </c>
      <c r="C240" s="323">
        <f>SUM(C241:C252)</f>
        <v>0</v>
      </c>
      <c r="D240" s="327">
        <v>1572</v>
      </c>
      <c r="E240" s="324"/>
      <c r="F240" s="325"/>
      <c r="G240" s="308"/>
    </row>
    <row r="241" s="301" customFormat="1" ht="36" customHeight="1" spans="1:7">
      <c r="A241" s="331" t="s">
        <v>2971</v>
      </c>
      <c r="B241" s="326" t="s">
        <v>2972</v>
      </c>
      <c r="C241" s="327"/>
      <c r="D241" s="327"/>
      <c r="E241" s="324"/>
      <c r="F241" s="325"/>
      <c r="G241" s="308"/>
    </row>
    <row r="242" s="301" customFormat="1" ht="36" customHeight="1" spans="1:7">
      <c r="A242" s="331" t="s">
        <v>2973</v>
      </c>
      <c r="B242" s="326" t="s">
        <v>2974</v>
      </c>
      <c r="C242" s="327"/>
      <c r="D242" s="327"/>
      <c r="E242" s="324"/>
      <c r="F242" s="325"/>
      <c r="G242" s="308"/>
    </row>
    <row r="243" s="301" customFormat="1" ht="36" customHeight="1" spans="1:7">
      <c r="A243" s="331" t="s">
        <v>2975</v>
      </c>
      <c r="B243" s="326" t="s">
        <v>2976</v>
      </c>
      <c r="C243" s="327"/>
      <c r="D243" s="327"/>
      <c r="E243" s="324"/>
      <c r="F243" s="325"/>
      <c r="G243" s="308"/>
    </row>
    <row r="244" s="301" customFormat="1" ht="36" customHeight="1" spans="1:7">
      <c r="A244" s="331" t="s">
        <v>2977</v>
      </c>
      <c r="B244" s="326" t="s">
        <v>2978</v>
      </c>
      <c r="C244" s="327"/>
      <c r="D244" s="327"/>
      <c r="E244" s="324"/>
      <c r="F244" s="325"/>
      <c r="G244" s="308"/>
    </row>
    <row r="245" s="301" customFormat="1" ht="36" customHeight="1" spans="1:7">
      <c r="A245" s="331" t="s">
        <v>2979</v>
      </c>
      <c r="B245" s="326" t="s">
        <v>2980</v>
      </c>
      <c r="C245" s="327"/>
      <c r="D245" s="327"/>
      <c r="E245" s="324"/>
      <c r="F245" s="325"/>
      <c r="G245" s="308"/>
    </row>
    <row r="246" s="301" customFormat="1" ht="36" customHeight="1" spans="1:7">
      <c r="A246" s="331" t="s">
        <v>2981</v>
      </c>
      <c r="B246" s="326" t="s">
        <v>2982</v>
      </c>
      <c r="C246" s="327"/>
      <c r="D246" s="327"/>
      <c r="E246" s="324"/>
      <c r="F246" s="325"/>
      <c r="G246" s="308"/>
    </row>
    <row r="247" s="301" customFormat="1" ht="36" customHeight="1" spans="1:7">
      <c r="A247" s="331" t="s">
        <v>2983</v>
      </c>
      <c r="B247" s="326" t="s">
        <v>2984</v>
      </c>
      <c r="C247" s="327"/>
      <c r="D247" s="327"/>
      <c r="E247" s="324"/>
      <c r="F247" s="325"/>
      <c r="G247" s="308"/>
    </row>
    <row r="248" s="301" customFormat="1" ht="36" customHeight="1" spans="1:7">
      <c r="A248" s="331" t="s">
        <v>2985</v>
      </c>
      <c r="B248" s="326" t="s">
        <v>2986</v>
      </c>
      <c r="C248" s="327"/>
      <c r="D248" s="327"/>
      <c r="E248" s="324"/>
      <c r="F248" s="325"/>
      <c r="G248" s="308"/>
    </row>
    <row r="249" s="301" customFormat="1" ht="36" customHeight="1" spans="1:7">
      <c r="A249" s="331" t="s">
        <v>2987</v>
      </c>
      <c r="B249" s="326" t="s">
        <v>2988</v>
      </c>
      <c r="C249" s="327"/>
      <c r="D249" s="327"/>
      <c r="E249" s="324"/>
      <c r="F249" s="325"/>
      <c r="G249" s="308"/>
    </row>
    <row r="250" s="301" customFormat="1" ht="36" customHeight="1" spans="1:7">
      <c r="A250" s="331" t="s">
        <v>2989</v>
      </c>
      <c r="B250" s="326" t="s">
        <v>2990</v>
      </c>
      <c r="C250" s="327"/>
      <c r="D250" s="327"/>
      <c r="E250" s="324"/>
      <c r="F250" s="325"/>
      <c r="G250" s="308"/>
    </row>
    <row r="251" s="301" customFormat="1" ht="36" customHeight="1" spans="1:7">
      <c r="A251" s="331" t="s">
        <v>2991</v>
      </c>
      <c r="B251" s="326" t="s">
        <v>2992</v>
      </c>
      <c r="C251" s="327"/>
      <c r="D251" s="327"/>
      <c r="E251" s="324"/>
      <c r="F251" s="325"/>
      <c r="G251" s="308"/>
    </row>
    <row r="252" s="301" customFormat="1" ht="36" customHeight="1" spans="1:7">
      <c r="A252" s="331" t="s">
        <v>2993</v>
      </c>
      <c r="B252" s="326" t="s">
        <v>2994</v>
      </c>
      <c r="C252" s="327"/>
      <c r="D252" s="327">
        <v>1572</v>
      </c>
      <c r="E252" s="324"/>
      <c r="F252" s="325"/>
      <c r="G252" s="308"/>
    </row>
    <row r="253" s="301" customFormat="1" ht="36" customHeight="1" spans="1:7">
      <c r="A253" s="330" t="s">
        <v>2995</v>
      </c>
      <c r="B253" s="321" t="s">
        <v>2996</v>
      </c>
      <c r="C253" s="323">
        <f>SUM(C254:C259)</f>
        <v>0</v>
      </c>
      <c r="D253" s="327"/>
      <c r="E253" s="324"/>
      <c r="F253" s="325"/>
      <c r="G253" s="308"/>
    </row>
    <row r="254" s="301" customFormat="1" ht="36" customHeight="1" spans="1:7">
      <c r="A254" s="331" t="s">
        <v>2997</v>
      </c>
      <c r="B254" s="326" t="s">
        <v>2998</v>
      </c>
      <c r="C254" s="327"/>
      <c r="D254" s="327"/>
      <c r="E254" s="324"/>
      <c r="F254" s="325"/>
      <c r="G254" s="308"/>
    </row>
    <row r="255" s="301" customFormat="1" ht="36" customHeight="1" spans="1:7">
      <c r="A255" s="331" t="s">
        <v>2999</v>
      </c>
      <c r="B255" s="326" t="s">
        <v>3000</v>
      </c>
      <c r="C255" s="327"/>
      <c r="D255" s="327"/>
      <c r="E255" s="324"/>
      <c r="F255" s="325"/>
      <c r="G255" s="308"/>
    </row>
    <row r="256" s="301" customFormat="1" ht="36" customHeight="1" spans="1:7">
      <c r="A256" s="331" t="s">
        <v>3001</v>
      </c>
      <c r="B256" s="326" t="s">
        <v>3002</v>
      </c>
      <c r="C256" s="327"/>
      <c r="D256" s="327"/>
      <c r="E256" s="324"/>
      <c r="F256" s="325"/>
      <c r="G256" s="308"/>
    </row>
    <row r="257" s="301" customFormat="1" ht="36" customHeight="1" spans="1:7">
      <c r="A257" s="331" t="s">
        <v>3003</v>
      </c>
      <c r="B257" s="326" t="s">
        <v>3004</v>
      </c>
      <c r="C257" s="327"/>
      <c r="D257" s="327"/>
      <c r="E257" s="324"/>
      <c r="F257" s="325"/>
      <c r="G257" s="308"/>
    </row>
    <row r="258" s="301" customFormat="1" ht="36" customHeight="1" spans="1:7">
      <c r="A258" s="331" t="s">
        <v>3005</v>
      </c>
      <c r="B258" s="326" t="s">
        <v>3006</v>
      </c>
      <c r="C258" s="327"/>
      <c r="D258" s="327"/>
      <c r="E258" s="324"/>
      <c r="F258" s="325"/>
      <c r="G258" s="308"/>
    </row>
    <row r="259" s="301" customFormat="1" ht="36" customHeight="1" spans="1:7">
      <c r="A259" s="331" t="s">
        <v>3007</v>
      </c>
      <c r="B259" s="326" t="s">
        <v>3008</v>
      </c>
      <c r="C259" s="327"/>
      <c r="D259" s="327"/>
      <c r="E259" s="324"/>
      <c r="F259" s="325"/>
      <c r="G259" s="308"/>
    </row>
    <row r="260" s="301" customFormat="1" ht="36" customHeight="1" spans="1:7">
      <c r="A260" s="328"/>
      <c r="B260" s="326"/>
      <c r="C260" s="329"/>
      <c r="D260" s="329"/>
      <c r="E260" s="324"/>
      <c r="F260" s="325"/>
      <c r="G260" s="308"/>
    </row>
    <row r="261" s="301" customFormat="1" ht="36" customHeight="1" spans="1:7">
      <c r="A261" s="332"/>
      <c r="B261" s="333" t="s">
        <v>3028</v>
      </c>
      <c r="C261" s="322">
        <v>18384</v>
      </c>
      <c r="D261" s="322">
        <v>13264</v>
      </c>
      <c r="E261" s="324">
        <f>(D261-C261)/C261*100%</f>
        <v>-0.279</v>
      </c>
      <c r="F261" s="325"/>
      <c r="G261" s="308"/>
    </row>
    <row r="262" s="301" customFormat="1" ht="36" customHeight="1" spans="1:7">
      <c r="A262" s="334" t="s">
        <v>3010</v>
      </c>
      <c r="B262" s="335" t="s">
        <v>119</v>
      </c>
      <c r="C262" s="336"/>
      <c r="D262" s="336"/>
      <c r="E262" s="324"/>
      <c r="F262" s="325"/>
      <c r="G262" s="308"/>
    </row>
    <row r="263" s="301" customFormat="1" ht="36" customHeight="1" spans="1:7">
      <c r="A263" s="334" t="s">
        <v>3011</v>
      </c>
      <c r="B263" s="337" t="s">
        <v>3012</v>
      </c>
      <c r="C263" s="163"/>
      <c r="D263" s="163"/>
      <c r="E263" s="324"/>
      <c r="F263" s="325"/>
      <c r="G263" s="308"/>
    </row>
    <row r="264" s="301" customFormat="1" ht="36" customHeight="1" spans="1:7">
      <c r="A264" s="338" t="s">
        <v>3029</v>
      </c>
      <c r="B264" s="337" t="s">
        <v>3030</v>
      </c>
      <c r="C264" s="163"/>
      <c r="D264" s="163"/>
      <c r="E264" s="324"/>
      <c r="F264" s="325"/>
      <c r="G264" s="308"/>
    </row>
    <row r="265" s="301" customFormat="1" ht="36" customHeight="1" spans="1:6">
      <c r="A265" s="339" t="s">
        <v>3013</v>
      </c>
      <c r="B265" s="340" t="s">
        <v>3014</v>
      </c>
      <c r="C265" s="163"/>
      <c r="D265" s="163"/>
      <c r="E265" s="324"/>
      <c r="F265" s="325"/>
    </row>
    <row r="266" s="301" customFormat="1" ht="36" customHeight="1" spans="1:7">
      <c r="A266" s="338" t="s">
        <v>3031</v>
      </c>
      <c r="B266" s="337" t="s">
        <v>3018</v>
      </c>
      <c r="C266" s="163"/>
      <c r="D266" s="163"/>
      <c r="E266" s="324"/>
      <c r="F266" s="325"/>
      <c r="G266" s="308"/>
    </row>
    <row r="267" s="301" customFormat="1" ht="36" customHeight="1" spans="1:7">
      <c r="A267" s="338" t="s">
        <v>3019</v>
      </c>
      <c r="B267" s="337" t="s">
        <v>3020</v>
      </c>
      <c r="C267" s="163"/>
      <c r="D267" s="163"/>
      <c r="E267" s="324"/>
      <c r="F267" s="325"/>
      <c r="G267" s="308"/>
    </row>
    <row r="268" ht="36" customHeight="1" spans="1:7">
      <c r="A268" s="338" t="s">
        <v>3032</v>
      </c>
      <c r="B268" s="341" t="s">
        <v>3033</v>
      </c>
      <c r="C268" s="163"/>
      <c r="D268" s="163"/>
      <c r="E268" s="324"/>
      <c r="F268" s="325"/>
      <c r="G268" s="308"/>
    </row>
    <row r="269" ht="36" customHeight="1" spans="1:7">
      <c r="A269" s="334" t="s">
        <v>3021</v>
      </c>
      <c r="B269" s="342" t="s">
        <v>3022</v>
      </c>
      <c r="C269" s="336">
        <v>1000</v>
      </c>
      <c r="D269" s="336">
        <v>670</v>
      </c>
      <c r="E269" s="324">
        <f>(D269-C269)/C269*100%</f>
        <v>-0.33</v>
      </c>
      <c r="F269" s="325"/>
      <c r="G269" s="308"/>
    </row>
    <row r="270" ht="36" customHeight="1" spans="1:7">
      <c r="A270" s="334"/>
      <c r="B270" s="342" t="s">
        <v>3034</v>
      </c>
      <c r="C270" s="336"/>
      <c r="D270" s="163"/>
      <c r="E270" s="324"/>
      <c r="F270" s="325"/>
      <c r="G270" s="308"/>
    </row>
    <row r="271" ht="36" customHeight="1" spans="1:7">
      <c r="A271" s="343"/>
      <c r="B271" s="344" t="s">
        <v>126</v>
      </c>
      <c r="C271" s="336">
        <v>19384</v>
      </c>
      <c r="D271" s="336">
        <v>13934</v>
      </c>
      <c r="E271" s="324">
        <f>(D271-C271)/C271*100%</f>
        <v>-0.281</v>
      </c>
      <c r="F271" s="325"/>
      <c r="G271" s="308"/>
    </row>
    <row r="272" spans="3:4">
      <c r="C272" s="345"/>
      <c r="D272" s="345"/>
    </row>
    <row r="273" spans="3:4">
      <c r="C273" s="345"/>
      <c r="D273" s="345"/>
    </row>
    <row r="274" spans="3:4">
      <c r="C274" s="345"/>
      <c r="D274" s="345"/>
    </row>
  </sheetData>
  <autoFilter ref="A3:G271">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6"/>
  <sheetViews>
    <sheetView showGridLines="0" showZeros="0" view="pageBreakPreview" zoomScaleNormal="100" workbookViewId="0">
      <selection activeCell="C7" sqref="C7"/>
    </sheetView>
  </sheetViews>
  <sheetFormatPr defaultColWidth="9" defaultRowHeight="13.75" outlineLevelCol="4"/>
  <cols>
    <col min="1" max="1" width="52.1363636363636" style="287" customWidth="1"/>
    <col min="2" max="4" width="20.6363636363636" customWidth="1"/>
  </cols>
  <sheetData>
    <row r="1" s="286" customFormat="1" ht="45" customHeight="1" spans="1:5">
      <c r="A1" s="288" t="s">
        <v>3035</v>
      </c>
      <c r="B1" s="288"/>
      <c r="C1" s="288"/>
      <c r="D1" s="288"/>
      <c r="E1" s="289"/>
    </row>
    <row r="2" ht="20.1" customHeight="1" spans="1:5">
      <c r="A2" s="218" t="s">
        <v>3036</v>
      </c>
      <c r="B2" s="290"/>
      <c r="C2" s="291"/>
      <c r="D2" s="291" t="s">
        <v>1</v>
      </c>
      <c r="E2" s="287"/>
    </row>
    <row r="3" ht="45" customHeight="1" spans="1:5">
      <c r="A3" s="222" t="s">
        <v>2451</v>
      </c>
      <c r="B3" s="292" t="s">
        <v>128</v>
      </c>
      <c r="C3" s="292" t="s">
        <v>5</v>
      </c>
      <c r="D3" s="292" t="s">
        <v>129</v>
      </c>
      <c r="E3" s="293"/>
    </row>
    <row r="4" ht="36" customHeight="1" spans="1:5">
      <c r="A4" s="294" t="s">
        <v>2558</v>
      </c>
      <c r="B4" s="295" t="s">
        <v>3037</v>
      </c>
      <c r="C4" s="295" t="s">
        <v>3037</v>
      </c>
      <c r="D4" s="295"/>
      <c r="E4" s="296"/>
    </row>
    <row r="5" ht="36" customHeight="1" spans="1:5">
      <c r="A5" s="294" t="s">
        <v>2589</v>
      </c>
      <c r="B5" s="295" t="s">
        <v>3037</v>
      </c>
      <c r="C5" s="295" t="s">
        <v>3037</v>
      </c>
      <c r="D5" s="295"/>
      <c r="E5" s="296"/>
    </row>
    <row r="6" ht="36" customHeight="1" spans="1:5">
      <c r="A6" s="294" t="s">
        <v>2609</v>
      </c>
      <c r="B6" s="295" t="s">
        <v>3037</v>
      </c>
      <c r="C6" s="295" t="s">
        <v>3037</v>
      </c>
      <c r="D6" s="295"/>
      <c r="E6" s="296"/>
    </row>
    <row r="7" ht="36" customHeight="1" spans="1:5">
      <c r="A7" s="297" t="s">
        <v>2621</v>
      </c>
      <c r="B7" s="295" t="s">
        <v>3037</v>
      </c>
      <c r="C7" s="295" t="s">
        <v>3037</v>
      </c>
      <c r="D7" s="295"/>
      <c r="E7" s="298"/>
    </row>
    <row r="8" ht="36" customHeight="1" spans="1:5">
      <c r="A8" s="294" t="s">
        <v>2712</v>
      </c>
      <c r="B8" s="295" t="s">
        <v>3037</v>
      </c>
      <c r="C8" s="295" t="s">
        <v>3037</v>
      </c>
      <c r="D8" s="295"/>
      <c r="E8" s="296"/>
    </row>
    <row r="9" ht="36" customHeight="1" spans="1:5">
      <c r="A9" s="294" t="s">
        <v>2745</v>
      </c>
      <c r="B9" s="295" t="s">
        <v>3037</v>
      </c>
      <c r="C9" s="295" t="s">
        <v>3037</v>
      </c>
      <c r="D9" s="295"/>
      <c r="E9" s="296"/>
    </row>
    <row r="10" ht="36" customHeight="1" spans="1:5">
      <c r="A10" s="297" t="s">
        <v>2843</v>
      </c>
      <c r="B10" s="295" t="s">
        <v>3037</v>
      </c>
      <c r="C10" s="295" t="s">
        <v>3037</v>
      </c>
      <c r="D10" s="295"/>
      <c r="E10" s="298"/>
    </row>
    <row r="11" ht="36" customHeight="1" spans="1:5">
      <c r="A11" s="294" t="s">
        <v>2850</v>
      </c>
      <c r="B11" s="295" t="s">
        <v>3037</v>
      </c>
      <c r="C11" s="295" t="s">
        <v>3037</v>
      </c>
      <c r="D11" s="295"/>
      <c r="E11" s="296"/>
    </row>
    <row r="12" ht="36" customHeight="1" spans="1:5">
      <c r="A12" s="297" t="s">
        <v>2900</v>
      </c>
      <c r="B12" s="295" t="s">
        <v>3037</v>
      </c>
      <c r="C12" s="295" t="s">
        <v>3037</v>
      </c>
      <c r="D12" s="295"/>
      <c r="E12" s="298"/>
    </row>
    <row r="13" ht="36" customHeight="1" spans="1:5">
      <c r="A13" s="297" t="s">
        <v>2933</v>
      </c>
      <c r="B13" s="295" t="s">
        <v>3037</v>
      </c>
      <c r="C13" s="295" t="s">
        <v>3037</v>
      </c>
      <c r="D13" s="295"/>
      <c r="E13" s="298"/>
    </row>
    <row r="14" ht="36" customHeight="1" spans="1:5">
      <c r="A14" s="297" t="s">
        <v>2968</v>
      </c>
      <c r="B14" s="295" t="s">
        <v>3037</v>
      </c>
      <c r="C14" s="295" t="s">
        <v>3037</v>
      </c>
      <c r="D14" s="295"/>
      <c r="E14" s="298"/>
    </row>
    <row r="15" ht="36" customHeight="1" spans="1:5">
      <c r="A15" s="299" t="s">
        <v>3038</v>
      </c>
      <c r="B15" s="295" t="s">
        <v>3037</v>
      </c>
      <c r="C15" s="295" t="s">
        <v>3037</v>
      </c>
      <c r="D15" s="295"/>
      <c r="E15" s="296"/>
    </row>
    <row r="16" ht="53" customHeight="1" spans="1:1">
      <c r="A16" s="300"/>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4"/>
  <sheetViews>
    <sheetView showGridLines="0" showZeros="0" view="pageBreakPreview" zoomScaleNormal="100" workbookViewId="0">
      <selection activeCell="I10" sqref="I10"/>
    </sheetView>
  </sheetViews>
  <sheetFormatPr defaultColWidth="9" defaultRowHeight="15.5" outlineLevelCol="4"/>
  <cols>
    <col min="1" max="1" width="50.7727272727273" style="262" customWidth="1"/>
    <col min="2" max="4" width="20.6363636363636" style="262" customWidth="1"/>
    <col min="5" max="5" width="4.21818181818182" style="262" customWidth="1"/>
    <col min="6" max="6" width="13.7727272727273" style="262"/>
    <col min="7" max="16384" width="9" style="262"/>
  </cols>
  <sheetData>
    <row r="1" ht="45" customHeight="1" spans="1:4">
      <c r="A1" s="278" t="s">
        <v>3039</v>
      </c>
      <c r="B1" s="278"/>
      <c r="C1" s="278"/>
      <c r="D1" s="278"/>
    </row>
    <row r="2" ht="20.1" customHeight="1" spans="1:4">
      <c r="A2" s="218" t="s">
        <v>3036</v>
      </c>
      <c r="B2" s="279"/>
      <c r="C2" s="280"/>
      <c r="D2" s="281" t="s">
        <v>3040</v>
      </c>
    </row>
    <row r="3" ht="45" customHeight="1" spans="1:4">
      <c r="A3" s="249" t="s">
        <v>3041</v>
      </c>
      <c r="B3" s="153" t="s">
        <v>4</v>
      </c>
      <c r="C3" s="153" t="s">
        <v>5</v>
      </c>
      <c r="D3" s="153" t="s">
        <v>6</v>
      </c>
    </row>
    <row r="4" ht="36" customHeight="1" spans="1:5">
      <c r="A4" s="232" t="s">
        <v>3042</v>
      </c>
      <c r="B4" s="282" t="s">
        <v>3037</v>
      </c>
      <c r="C4" s="282" t="s">
        <v>3037</v>
      </c>
      <c r="D4" s="157"/>
      <c r="E4" s="283"/>
    </row>
    <row r="5" ht="36" customHeight="1" spans="1:5">
      <c r="A5" s="272" t="s">
        <v>3043</v>
      </c>
      <c r="B5" s="282" t="s">
        <v>3037</v>
      </c>
      <c r="C5" s="282" t="s">
        <v>3037</v>
      </c>
      <c r="D5" s="284"/>
      <c r="E5" s="283"/>
    </row>
    <row r="6" ht="36" customHeight="1" spans="1:5">
      <c r="A6" s="272" t="s">
        <v>3044</v>
      </c>
      <c r="B6" s="282" t="s">
        <v>3037</v>
      </c>
      <c r="C6" s="282" t="s">
        <v>3037</v>
      </c>
      <c r="D6" s="284"/>
      <c r="E6" s="283"/>
    </row>
    <row r="7" ht="36" customHeight="1" spans="1:5">
      <c r="A7" s="272" t="s">
        <v>3045</v>
      </c>
      <c r="B7" s="282" t="s">
        <v>3037</v>
      </c>
      <c r="C7" s="282" t="s">
        <v>3037</v>
      </c>
      <c r="D7" s="284"/>
      <c r="E7" s="283"/>
    </row>
    <row r="8" ht="36" customHeight="1" spans="1:5">
      <c r="A8" s="272" t="s">
        <v>3046</v>
      </c>
      <c r="B8" s="282" t="s">
        <v>3037</v>
      </c>
      <c r="C8" s="282" t="s">
        <v>3037</v>
      </c>
      <c r="D8" s="284"/>
      <c r="E8" s="283"/>
    </row>
    <row r="9" ht="36" customHeight="1" spans="1:5">
      <c r="A9" s="272" t="s">
        <v>3047</v>
      </c>
      <c r="B9" s="282" t="s">
        <v>3037</v>
      </c>
      <c r="C9" s="282" t="s">
        <v>3037</v>
      </c>
      <c r="D9" s="284"/>
      <c r="E9" s="283"/>
    </row>
    <row r="10" ht="36" customHeight="1" spans="1:5">
      <c r="A10" s="272" t="s">
        <v>3048</v>
      </c>
      <c r="B10" s="282" t="s">
        <v>3037</v>
      </c>
      <c r="C10" s="282" t="s">
        <v>3037</v>
      </c>
      <c r="D10" s="284"/>
      <c r="E10" s="283"/>
    </row>
    <row r="11" ht="36" customHeight="1" spans="1:5">
      <c r="A11" s="272" t="s">
        <v>3049</v>
      </c>
      <c r="B11" s="282" t="s">
        <v>3037</v>
      </c>
      <c r="C11" s="282" t="s">
        <v>3037</v>
      </c>
      <c r="D11" s="284"/>
      <c r="E11" s="283"/>
    </row>
    <row r="12" ht="36" customHeight="1" spans="1:5">
      <c r="A12" s="272" t="s">
        <v>3050</v>
      </c>
      <c r="B12" s="282" t="s">
        <v>3037</v>
      </c>
      <c r="C12" s="282" t="s">
        <v>3037</v>
      </c>
      <c r="D12" s="284"/>
      <c r="E12" s="283"/>
    </row>
    <row r="13" ht="36" customHeight="1" spans="1:5">
      <c r="A13" s="272" t="s">
        <v>3051</v>
      </c>
      <c r="B13" s="282" t="s">
        <v>3037</v>
      </c>
      <c r="C13" s="282" t="s">
        <v>3037</v>
      </c>
      <c r="D13" s="284"/>
      <c r="E13" s="283"/>
    </row>
    <row r="14" ht="36" customHeight="1" spans="1:5">
      <c r="A14" s="272" t="s">
        <v>3052</v>
      </c>
      <c r="B14" s="282" t="s">
        <v>3037</v>
      </c>
      <c r="C14" s="282" t="s">
        <v>3037</v>
      </c>
      <c r="D14" s="284"/>
      <c r="E14" s="283"/>
    </row>
    <row r="15" ht="36" customHeight="1" spans="1:5">
      <c r="A15" s="272" t="s">
        <v>3053</v>
      </c>
      <c r="B15" s="282" t="s">
        <v>3037</v>
      </c>
      <c r="C15" s="282" t="s">
        <v>3037</v>
      </c>
      <c r="D15" s="284"/>
      <c r="E15" s="283"/>
    </row>
    <row r="16" ht="36" customHeight="1" spans="1:5">
      <c r="A16" s="272" t="s">
        <v>3054</v>
      </c>
      <c r="B16" s="282" t="s">
        <v>3037</v>
      </c>
      <c r="C16" s="282" t="s">
        <v>3037</v>
      </c>
      <c r="D16" s="284"/>
      <c r="E16" s="283"/>
    </row>
    <row r="17" ht="36" customHeight="1" spans="1:5">
      <c r="A17" s="272" t="s">
        <v>3055</v>
      </c>
      <c r="B17" s="282" t="s">
        <v>3037</v>
      </c>
      <c r="C17" s="282" t="s">
        <v>3037</v>
      </c>
      <c r="D17" s="284"/>
      <c r="E17" s="283"/>
    </row>
    <row r="18" ht="36" customHeight="1" spans="1:5">
      <c r="A18" s="272" t="s">
        <v>3056</v>
      </c>
      <c r="B18" s="282" t="s">
        <v>3037</v>
      </c>
      <c r="C18" s="282" t="s">
        <v>3037</v>
      </c>
      <c r="D18" s="284"/>
      <c r="E18" s="283"/>
    </row>
    <row r="19" ht="36" customHeight="1" spans="1:5">
      <c r="A19" s="272" t="s">
        <v>3057</v>
      </c>
      <c r="B19" s="282" t="s">
        <v>3037</v>
      </c>
      <c r="C19" s="282" t="s">
        <v>3037</v>
      </c>
      <c r="D19" s="284"/>
      <c r="E19" s="283"/>
    </row>
    <row r="20" ht="36" customHeight="1" spans="1:5">
      <c r="A20" s="272" t="s">
        <v>3058</v>
      </c>
      <c r="B20" s="282" t="s">
        <v>3037</v>
      </c>
      <c r="C20" s="282" t="s">
        <v>3037</v>
      </c>
      <c r="D20" s="284" t="e">
        <f>IF(B20&gt;0,C20/B20-1,IF(B20&lt;0,-(C20/B20-1),""))</f>
        <v>#VALUE!</v>
      </c>
      <c r="E20" s="283"/>
    </row>
    <row r="21" ht="36" customHeight="1" spans="1:5">
      <c r="A21" s="272" t="s">
        <v>3059</v>
      </c>
      <c r="B21" s="282" t="s">
        <v>3037</v>
      </c>
      <c r="C21" s="282" t="s">
        <v>3037</v>
      </c>
      <c r="D21" s="284"/>
      <c r="E21" s="283"/>
    </row>
    <row r="22" ht="36" customHeight="1" spans="1:5">
      <c r="A22" s="272" t="s">
        <v>3060</v>
      </c>
      <c r="B22" s="282" t="s">
        <v>3037</v>
      </c>
      <c r="C22" s="282" t="s">
        <v>3037</v>
      </c>
      <c r="D22" s="284"/>
      <c r="E22" s="283"/>
    </row>
    <row r="23" ht="36" customHeight="1" spans="1:5">
      <c r="A23" s="232" t="s">
        <v>3061</v>
      </c>
      <c r="B23" s="282" t="s">
        <v>3037</v>
      </c>
      <c r="C23" s="282" t="s">
        <v>3037</v>
      </c>
      <c r="D23" s="157"/>
      <c r="E23" s="283"/>
    </row>
    <row r="24" ht="36" customHeight="1" spans="1:5">
      <c r="A24" s="237" t="s">
        <v>3062</v>
      </c>
      <c r="B24" s="282" t="s">
        <v>3037</v>
      </c>
      <c r="C24" s="282" t="s">
        <v>3037</v>
      </c>
      <c r="D24" s="284"/>
      <c r="E24" s="283"/>
    </row>
    <row r="25" ht="36" customHeight="1" spans="1:5">
      <c r="A25" s="237" t="s">
        <v>3063</v>
      </c>
      <c r="B25" s="282" t="s">
        <v>3037</v>
      </c>
      <c r="C25" s="282" t="s">
        <v>3037</v>
      </c>
      <c r="D25" s="284"/>
      <c r="E25" s="283"/>
    </row>
    <row r="26" ht="36" customHeight="1" spans="1:5">
      <c r="A26" s="237" t="s">
        <v>3064</v>
      </c>
      <c r="B26" s="282" t="s">
        <v>3037</v>
      </c>
      <c r="C26" s="282" t="s">
        <v>3037</v>
      </c>
      <c r="D26" s="284"/>
      <c r="E26" s="283"/>
    </row>
    <row r="27" ht="36" customHeight="1" spans="1:5">
      <c r="A27" s="237" t="s">
        <v>3065</v>
      </c>
      <c r="B27" s="282" t="s">
        <v>3037</v>
      </c>
      <c r="C27" s="282" t="s">
        <v>3037</v>
      </c>
      <c r="D27" s="284"/>
      <c r="E27" s="283"/>
    </row>
    <row r="28" ht="36" customHeight="1" spans="1:5">
      <c r="A28" s="232" t="s">
        <v>3066</v>
      </c>
      <c r="B28" s="282" t="s">
        <v>3037</v>
      </c>
      <c r="C28" s="282" t="s">
        <v>3037</v>
      </c>
      <c r="D28" s="157"/>
      <c r="E28" s="283"/>
    </row>
    <row r="29" ht="36" customHeight="1" spans="1:5">
      <c r="A29" s="237" t="s">
        <v>3067</v>
      </c>
      <c r="B29" s="282" t="s">
        <v>3037</v>
      </c>
      <c r="C29" s="282" t="s">
        <v>3037</v>
      </c>
      <c r="D29" s="284"/>
      <c r="E29" s="283"/>
    </row>
    <row r="30" ht="36" customHeight="1" spans="1:5">
      <c r="A30" s="237" t="s">
        <v>3068</v>
      </c>
      <c r="B30" s="282" t="s">
        <v>3037</v>
      </c>
      <c r="C30" s="282" t="s">
        <v>3037</v>
      </c>
      <c r="D30" s="284"/>
      <c r="E30" s="283"/>
    </row>
    <row r="31" ht="36" customHeight="1" spans="1:5">
      <c r="A31" s="237" t="s">
        <v>3069</v>
      </c>
      <c r="B31" s="282" t="s">
        <v>3037</v>
      </c>
      <c r="C31" s="282" t="s">
        <v>3037</v>
      </c>
      <c r="D31" s="284"/>
      <c r="E31" s="283"/>
    </row>
    <row r="32" ht="36" customHeight="1" spans="1:5">
      <c r="A32" s="232" t="s">
        <v>3070</v>
      </c>
      <c r="B32" s="282" t="s">
        <v>3037</v>
      </c>
      <c r="C32" s="282" t="s">
        <v>3037</v>
      </c>
      <c r="D32" s="157"/>
      <c r="E32" s="283"/>
    </row>
    <row r="33" ht="36" customHeight="1" spans="1:5">
      <c r="A33" s="237" t="s">
        <v>3071</v>
      </c>
      <c r="B33" s="282" t="s">
        <v>3037</v>
      </c>
      <c r="C33" s="282" t="s">
        <v>3037</v>
      </c>
      <c r="D33" s="284"/>
      <c r="E33" s="283"/>
    </row>
    <row r="34" ht="36" customHeight="1" spans="1:5">
      <c r="A34" s="237" t="s">
        <v>3072</v>
      </c>
      <c r="B34" s="282" t="s">
        <v>3037</v>
      </c>
      <c r="C34" s="282" t="s">
        <v>3037</v>
      </c>
      <c r="D34" s="284"/>
      <c r="E34" s="283"/>
    </row>
    <row r="35" ht="36" customHeight="1" spans="1:5">
      <c r="A35" s="237" t="s">
        <v>3073</v>
      </c>
      <c r="B35" s="282" t="s">
        <v>3037</v>
      </c>
      <c r="C35" s="282" t="s">
        <v>3037</v>
      </c>
      <c r="D35" s="284"/>
      <c r="E35" s="283"/>
    </row>
    <row r="36" ht="36" customHeight="1" spans="1:5">
      <c r="A36" s="232" t="s">
        <v>3074</v>
      </c>
      <c r="B36" s="282" t="s">
        <v>3037</v>
      </c>
      <c r="C36" s="282" t="s">
        <v>3037</v>
      </c>
      <c r="D36" s="157"/>
      <c r="E36" s="283"/>
    </row>
    <row r="37" ht="36" customHeight="1" spans="1:5">
      <c r="A37" s="257" t="s">
        <v>3075</v>
      </c>
      <c r="B37" s="282" t="s">
        <v>3037</v>
      </c>
      <c r="C37" s="282" t="s">
        <v>3037</v>
      </c>
      <c r="D37" s="157"/>
      <c r="E37" s="283"/>
    </row>
    <row r="38" ht="36" customHeight="1" spans="1:5">
      <c r="A38" s="285" t="s">
        <v>59</v>
      </c>
      <c r="B38" s="282" t="s">
        <v>3037</v>
      </c>
      <c r="C38" s="282" t="s">
        <v>3037</v>
      </c>
      <c r="D38" s="157"/>
      <c r="E38" s="283"/>
    </row>
    <row r="39" ht="36" customHeight="1" spans="1:5">
      <c r="A39" s="258" t="s">
        <v>3076</v>
      </c>
      <c r="B39" s="282" t="s">
        <v>3037</v>
      </c>
      <c r="C39" s="282" t="s">
        <v>3037</v>
      </c>
      <c r="D39" s="157"/>
      <c r="E39" s="283"/>
    </row>
    <row r="40" ht="36" customHeight="1" spans="1:5">
      <c r="A40" s="285" t="s">
        <v>3077</v>
      </c>
      <c r="B40" s="282" t="s">
        <v>3037</v>
      </c>
      <c r="C40" s="282" t="s">
        <v>3037</v>
      </c>
      <c r="D40" s="157"/>
      <c r="E40" s="283"/>
    </row>
    <row r="41" ht="36" customHeight="1" spans="1:5">
      <c r="A41" s="257" t="s">
        <v>66</v>
      </c>
      <c r="B41" s="282" t="s">
        <v>3037</v>
      </c>
      <c r="C41" s="282" t="s">
        <v>3037</v>
      </c>
      <c r="D41" s="157"/>
      <c r="E41" s="283"/>
    </row>
    <row r="42" spans="2:2">
      <c r="B42" s="277"/>
    </row>
    <row r="43" spans="2:3">
      <c r="B43" s="277"/>
      <c r="C43" s="277"/>
    </row>
    <row r="44" spans="2:2">
      <c r="B44" s="277"/>
    </row>
    <row r="45" spans="2:3">
      <c r="B45" s="277"/>
      <c r="C45" s="277"/>
    </row>
    <row r="46" spans="2:2">
      <c r="B46" s="277"/>
    </row>
    <row r="47" spans="2:2">
      <c r="B47" s="277"/>
    </row>
    <row r="48" spans="2:3">
      <c r="B48" s="277"/>
      <c r="C48" s="277"/>
    </row>
    <row r="49" spans="2:2">
      <c r="B49" s="277"/>
    </row>
    <row r="50" spans="2:2">
      <c r="B50" s="277"/>
    </row>
    <row r="51" spans="2:2">
      <c r="B51" s="277"/>
    </row>
    <row r="52" spans="2:2">
      <c r="B52" s="277"/>
    </row>
    <row r="53" spans="2:3">
      <c r="B53" s="277"/>
      <c r="C53" s="277"/>
    </row>
    <row r="54" spans="2:2">
      <c r="B54" s="277"/>
    </row>
  </sheetData>
  <autoFilter ref="A3:E41">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view="pageBreakPreview" zoomScaleNormal="100" topLeftCell="A22" workbookViewId="0">
      <selection activeCell="A2" sqref="A2"/>
    </sheetView>
  </sheetViews>
  <sheetFormatPr defaultColWidth="9" defaultRowHeight="15.5" outlineLevelCol="4"/>
  <cols>
    <col min="1" max="1" width="50.7727272727273" style="244" customWidth="1"/>
    <col min="2" max="2" width="20.6363636363636" style="244" customWidth="1"/>
    <col min="3" max="3" width="20.6363636363636" style="262" customWidth="1"/>
    <col min="4" max="4" width="20.6363636363636" style="244" customWidth="1"/>
    <col min="5" max="5" width="4.77272727272727" style="244" customWidth="1"/>
    <col min="6" max="16384" width="9" style="244"/>
  </cols>
  <sheetData>
    <row r="1" ht="45" customHeight="1" spans="1:5">
      <c r="A1" s="263" t="s">
        <v>3078</v>
      </c>
      <c r="B1" s="263"/>
      <c r="C1" s="263"/>
      <c r="D1" s="263"/>
      <c r="E1" s="264"/>
    </row>
    <row r="2" ht="20.1" customHeight="1" spans="1:5">
      <c r="A2" s="218" t="s">
        <v>3036</v>
      </c>
      <c r="B2" s="265"/>
      <c r="C2" s="265"/>
      <c r="D2" s="266" t="s">
        <v>1</v>
      </c>
      <c r="E2" s="267"/>
    </row>
    <row r="3" ht="45" customHeight="1" spans="1:5">
      <c r="A3" s="268" t="s">
        <v>3</v>
      </c>
      <c r="B3" s="153" t="s">
        <v>4</v>
      </c>
      <c r="C3" s="153" t="s">
        <v>5</v>
      </c>
      <c r="D3" s="153" t="s">
        <v>6</v>
      </c>
      <c r="E3" s="269"/>
    </row>
    <row r="4" ht="35.1" customHeight="1" spans="1:5">
      <c r="A4" s="232" t="s">
        <v>3079</v>
      </c>
      <c r="B4" s="270" t="s">
        <v>3037</v>
      </c>
      <c r="C4" s="270" t="s">
        <v>3037</v>
      </c>
      <c r="D4" s="157"/>
      <c r="E4" s="271"/>
    </row>
    <row r="5" ht="35.1" customHeight="1" spans="1:5">
      <c r="A5" s="234" t="s">
        <v>3080</v>
      </c>
      <c r="B5" s="270" t="s">
        <v>3037</v>
      </c>
      <c r="C5" s="270" t="s">
        <v>3037</v>
      </c>
      <c r="D5" s="254"/>
      <c r="E5" s="271"/>
    </row>
    <row r="6" ht="35.1" customHeight="1" spans="1:5">
      <c r="A6" s="234" t="s">
        <v>3081</v>
      </c>
      <c r="B6" s="270" t="s">
        <v>3037</v>
      </c>
      <c r="C6" s="270" t="s">
        <v>3037</v>
      </c>
      <c r="D6" s="254"/>
      <c r="E6" s="271"/>
    </row>
    <row r="7" ht="35.1" customHeight="1" spans="1:5">
      <c r="A7" s="234" t="s">
        <v>3082</v>
      </c>
      <c r="B7" s="270" t="s">
        <v>3037</v>
      </c>
      <c r="C7" s="270" t="s">
        <v>3037</v>
      </c>
      <c r="D7" s="254"/>
      <c r="E7" s="271"/>
    </row>
    <row r="8" ht="35.1" customHeight="1" spans="1:5">
      <c r="A8" s="234" t="s">
        <v>3083</v>
      </c>
      <c r="B8" s="270" t="s">
        <v>3037</v>
      </c>
      <c r="C8" s="270" t="s">
        <v>3037</v>
      </c>
      <c r="D8" s="254"/>
      <c r="E8" s="271"/>
    </row>
    <row r="9" ht="35.1" customHeight="1" spans="1:5">
      <c r="A9" s="234" t="s">
        <v>3084</v>
      </c>
      <c r="B9" s="270" t="s">
        <v>3037</v>
      </c>
      <c r="C9" s="270" t="s">
        <v>3037</v>
      </c>
      <c r="D9" s="254"/>
      <c r="E9" s="271"/>
    </row>
    <row r="10" ht="35.1" customHeight="1" spans="1:5">
      <c r="A10" s="234" t="s">
        <v>3085</v>
      </c>
      <c r="B10" s="270" t="s">
        <v>3037</v>
      </c>
      <c r="C10" s="270" t="s">
        <v>3037</v>
      </c>
      <c r="D10" s="254"/>
      <c r="E10" s="271"/>
    </row>
    <row r="11" ht="35.1" customHeight="1" spans="1:5">
      <c r="A11" s="232" t="s">
        <v>3086</v>
      </c>
      <c r="B11" s="270" t="s">
        <v>3037</v>
      </c>
      <c r="C11" s="270" t="s">
        <v>3037</v>
      </c>
      <c r="D11" s="256"/>
      <c r="E11" s="271"/>
    </row>
    <row r="12" ht="35.1" customHeight="1" spans="1:5">
      <c r="A12" s="234" t="s">
        <v>3087</v>
      </c>
      <c r="B12" s="270" t="s">
        <v>3037</v>
      </c>
      <c r="C12" s="270" t="s">
        <v>3037</v>
      </c>
      <c r="D12" s="254"/>
      <c r="E12" s="271"/>
    </row>
    <row r="13" ht="35.1" customHeight="1" spans="1:5">
      <c r="A13" s="234" t="s">
        <v>3088</v>
      </c>
      <c r="B13" s="270" t="s">
        <v>3037</v>
      </c>
      <c r="C13" s="270" t="s">
        <v>3037</v>
      </c>
      <c r="D13" s="254"/>
      <c r="E13" s="271"/>
    </row>
    <row r="14" ht="35.1" customHeight="1" spans="1:5">
      <c r="A14" s="234" t="s">
        <v>3089</v>
      </c>
      <c r="B14" s="270" t="s">
        <v>3037</v>
      </c>
      <c r="C14" s="270" t="s">
        <v>3037</v>
      </c>
      <c r="D14" s="254"/>
      <c r="E14" s="271"/>
    </row>
    <row r="15" ht="35.1" customHeight="1" spans="1:5">
      <c r="A15" s="234" t="s">
        <v>3090</v>
      </c>
      <c r="B15" s="270" t="s">
        <v>3037</v>
      </c>
      <c r="C15" s="270" t="s">
        <v>3037</v>
      </c>
      <c r="D15" s="254"/>
      <c r="E15" s="271"/>
    </row>
    <row r="16" ht="35.1" customHeight="1" spans="1:5">
      <c r="A16" s="234" t="s">
        <v>3091</v>
      </c>
      <c r="B16" s="270" t="s">
        <v>3037</v>
      </c>
      <c r="C16" s="270" t="s">
        <v>3037</v>
      </c>
      <c r="D16" s="254"/>
      <c r="E16" s="271"/>
    </row>
    <row r="17" s="261" customFormat="1" ht="35.1" customHeight="1" spans="1:5">
      <c r="A17" s="232" t="s">
        <v>3092</v>
      </c>
      <c r="B17" s="270" t="s">
        <v>3037</v>
      </c>
      <c r="C17" s="270" t="s">
        <v>3037</v>
      </c>
      <c r="D17" s="256"/>
      <c r="E17" s="271"/>
    </row>
    <row r="18" ht="35.1" customHeight="1" spans="1:5">
      <c r="A18" s="234" t="s">
        <v>3093</v>
      </c>
      <c r="B18" s="270" t="s">
        <v>3037</v>
      </c>
      <c r="C18" s="270" t="s">
        <v>3037</v>
      </c>
      <c r="D18" s="256"/>
      <c r="E18" s="271"/>
    </row>
    <row r="19" ht="35.1" customHeight="1" spans="1:5">
      <c r="A19" s="232" t="s">
        <v>3094</v>
      </c>
      <c r="B19" s="270" t="s">
        <v>3037</v>
      </c>
      <c r="C19" s="270" t="s">
        <v>3037</v>
      </c>
      <c r="D19" s="256"/>
      <c r="E19" s="271"/>
    </row>
    <row r="20" ht="35.1" customHeight="1" spans="1:5">
      <c r="A20" s="272" t="s">
        <v>3095</v>
      </c>
      <c r="B20" s="270" t="s">
        <v>3037</v>
      </c>
      <c r="C20" s="270" t="s">
        <v>3037</v>
      </c>
      <c r="D20" s="254"/>
      <c r="E20" s="271"/>
    </row>
    <row r="21" ht="35.1" customHeight="1" spans="1:5">
      <c r="A21" s="232" t="s">
        <v>3096</v>
      </c>
      <c r="B21" s="270" t="s">
        <v>3037</v>
      </c>
      <c r="C21" s="270" t="s">
        <v>3037</v>
      </c>
      <c r="D21" s="256"/>
      <c r="E21" s="271"/>
    </row>
    <row r="22" ht="35.1" customHeight="1" spans="1:5">
      <c r="A22" s="234" t="s">
        <v>3097</v>
      </c>
      <c r="B22" s="270" t="s">
        <v>3037</v>
      </c>
      <c r="C22" s="270" t="s">
        <v>3037</v>
      </c>
      <c r="D22" s="254"/>
      <c r="E22" s="271"/>
    </row>
    <row r="23" ht="35.1" customHeight="1" spans="1:5">
      <c r="A23" s="257" t="s">
        <v>3098</v>
      </c>
      <c r="B23" s="270" t="s">
        <v>3037</v>
      </c>
      <c r="C23" s="270" t="s">
        <v>3037</v>
      </c>
      <c r="D23" s="256"/>
      <c r="E23" s="271"/>
    </row>
    <row r="24" ht="35.1" customHeight="1" spans="1:5">
      <c r="A24" s="273" t="s">
        <v>119</v>
      </c>
      <c r="B24" s="270" t="s">
        <v>3037</v>
      </c>
      <c r="C24" s="270" t="s">
        <v>3037</v>
      </c>
      <c r="D24" s="256"/>
      <c r="E24" s="271"/>
    </row>
    <row r="25" ht="35.1" customHeight="1" spans="1:5">
      <c r="A25" s="274" t="s">
        <v>3099</v>
      </c>
      <c r="B25" s="270" t="s">
        <v>3037</v>
      </c>
      <c r="C25" s="270" t="s">
        <v>3037</v>
      </c>
      <c r="D25" s="256"/>
      <c r="E25" s="271"/>
    </row>
    <row r="26" ht="35.1" customHeight="1" spans="1:5">
      <c r="A26" s="275" t="s">
        <v>3100</v>
      </c>
      <c r="B26" s="270" t="s">
        <v>3037</v>
      </c>
      <c r="C26" s="270" t="s">
        <v>3037</v>
      </c>
      <c r="D26" s="256"/>
      <c r="E26" s="271"/>
    </row>
    <row r="27" ht="35.1" customHeight="1" spans="1:5">
      <c r="A27" s="276" t="s">
        <v>3101</v>
      </c>
      <c r="B27" s="270" t="s">
        <v>3037</v>
      </c>
      <c r="C27" s="270" t="s">
        <v>3037</v>
      </c>
      <c r="D27" s="256"/>
      <c r="E27" s="271"/>
    </row>
    <row r="28" ht="35.1" customHeight="1" spans="1:5">
      <c r="A28" s="238" t="s">
        <v>126</v>
      </c>
      <c r="B28" s="270" t="s">
        <v>3037</v>
      </c>
      <c r="C28" s="270" t="s">
        <v>3037</v>
      </c>
      <c r="D28" s="256"/>
      <c r="E28" s="271"/>
    </row>
    <row r="29" spans="2:2">
      <c r="B29" s="259"/>
    </row>
    <row r="30" spans="2:3">
      <c r="B30" s="259"/>
      <c r="C30" s="277"/>
    </row>
    <row r="31" spans="2:2">
      <c r="B31" s="259"/>
    </row>
    <row r="32" spans="2:3">
      <c r="B32" s="259"/>
      <c r="C32" s="277"/>
    </row>
    <row r="33" spans="2:2">
      <c r="B33" s="259"/>
    </row>
    <row r="34" spans="2:2">
      <c r="B34" s="259"/>
    </row>
    <row r="35" spans="2:3">
      <c r="B35" s="259"/>
      <c r="C35" s="277"/>
    </row>
    <row r="36" spans="2:2">
      <c r="B36" s="259"/>
    </row>
    <row r="37" spans="2:2">
      <c r="B37" s="259"/>
    </row>
    <row r="38" spans="2:2">
      <c r="B38" s="259"/>
    </row>
    <row r="39" spans="2:2">
      <c r="B39" s="259"/>
    </row>
    <row r="40" spans="2:3">
      <c r="B40" s="259"/>
      <c r="C40" s="277"/>
    </row>
    <row r="41" spans="2:2">
      <c r="B41" s="259"/>
    </row>
  </sheetData>
  <autoFilter ref="A3:E28">
    <extLst/>
  </autoFilter>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view="pageBreakPreview" zoomScaleNormal="100" workbookViewId="0">
      <selection activeCell="A2" sqref="A2"/>
    </sheetView>
  </sheetViews>
  <sheetFormatPr defaultColWidth="9" defaultRowHeight="20.5" outlineLevelCol="4"/>
  <cols>
    <col min="1" max="1" width="52.6636363636364" style="244" customWidth="1"/>
    <col min="2" max="2" width="20.6363636363636" style="244" customWidth="1"/>
    <col min="3" max="3" width="20.6363636363636" style="245" customWidth="1"/>
    <col min="4" max="4" width="20.6363636363636" style="244" customWidth="1"/>
    <col min="5" max="5" width="4.44545454545455" style="244" customWidth="1"/>
    <col min="6" max="16384" width="9" style="244"/>
  </cols>
  <sheetData>
    <row r="1" ht="45" customHeight="1" spans="1:4">
      <c r="A1" s="226" t="s">
        <v>3102</v>
      </c>
      <c r="B1" s="226"/>
      <c r="C1" s="246"/>
      <c r="D1" s="226"/>
    </row>
    <row r="2" ht="20.1" customHeight="1" spans="1:4">
      <c r="A2" s="218" t="s">
        <v>3036</v>
      </c>
      <c r="B2" s="227"/>
      <c r="C2" s="247"/>
      <c r="D2" s="248" t="s">
        <v>1</v>
      </c>
    </row>
    <row r="3" ht="45" customHeight="1" spans="1:4">
      <c r="A3" s="249" t="s">
        <v>3041</v>
      </c>
      <c r="B3" s="153" t="s">
        <v>4</v>
      </c>
      <c r="C3" s="250" t="s">
        <v>5</v>
      </c>
      <c r="D3" s="153" t="s">
        <v>6</v>
      </c>
    </row>
    <row r="4" ht="36" customHeight="1" spans="1:5">
      <c r="A4" s="232" t="s">
        <v>3103</v>
      </c>
      <c r="B4" s="251" t="s">
        <v>3037</v>
      </c>
      <c r="C4" s="251" t="s">
        <v>3037</v>
      </c>
      <c r="D4" s="157"/>
      <c r="E4" s="209"/>
    </row>
    <row r="5" ht="36" customHeight="1" spans="1:5">
      <c r="A5" s="252" t="s">
        <v>3043</v>
      </c>
      <c r="B5" s="251" t="s">
        <v>3037</v>
      </c>
      <c r="C5" s="251" t="s">
        <v>3037</v>
      </c>
      <c r="D5" s="253"/>
      <c r="E5" s="209"/>
    </row>
    <row r="6" ht="36" customHeight="1" spans="1:5">
      <c r="A6" s="237" t="s">
        <v>3044</v>
      </c>
      <c r="B6" s="251" t="s">
        <v>3037</v>
      </c>
      <c r="C6" s="251" t="s">
        <v>3037</v>
      </c>
      <c r="D6" s="254"/>
      <c r="E6" s="209"/>
    </row>
    <row r="7" ht="36" customHeight="1" spans="1:5">
      <c r="A7" s="237" t="s">
        <v>3045</v>
      </c>
      <c r="B7" s="251" t="s">
        <v>3037</v>
      </c>
      <c r="C7" s="251" t="s">
        <v>3037</v>
      </c>
      <c r="D7" s="255"/>
      <c r="E7" s="209"/>
    </row>
    <row r="8" ht="36" customHeight="1" spans="1:5">
      <c r="A8" s="237" t="s">
        <v>3046</v>
      </c>
      <c r="B8" s="251" t="s">
        <v>3037</v>
      </c>
      <c r="C8" s="251" t="s">
        <v>3037</v>
      </c>
      <c r="D8" s="254"/>
      <c r="E8" s="209"/>
    </row>
    <row r="9" ht="36" customHeight="1" spans="1:5">
      <c r="A9" s="237" t="s">
        <v>3047</v>
      </c>
      <c r="B9" s="251" t="s">
        <v>3037</v>
      </c>
      <c r="C9" s="251" t="s">
        <v>3037</v>
      </c>
      <c r="D9" s="255"/>
      <c r="E9" s="209"/>
    </row>
    <row r="10" ht="36" customHeight="1" spans="1:5">
      <c r="A10" s="237" t="s">
        <v>3050</v>
      </c>
      <c r="B10" s="251" t="s">
        <v>3037</v>
      </c>
      <c r="C10" s="251" t="s">
        <v>3037</v>
      </c>
      <c r="D10" s="254"/>
      <c r="E10" s="209"/>
    </row>
    <row r="11" ht="36" customHeight="1" spans="1:5">
      <c r="A11" s="237" t="s">
        <v>3051</v>
      </c>
      <c r="B11" s="251" t="s">
        <v>3037</v>
      </c>
      <c r="C11" s="251" t="s">
        <v>3037</v>
      </c>
      <c r="D11" s="255"/>
      <c r="E11" s="209"/>
    </row>
    <row r="12" ht="36" customHeight="1" spans="1:5">
      <c r="A12" s="237" t="s">
        <v>3052</v>
      </c>
      <c r="B12" s="251" t="s">
        <v>3037</v>
      </c>
      <c r="C12" s="251" t="s">
        <v>3037</v>
      </c>
      <c r="D12" s="255"/>
      <c r="E12" s="209"/>
    </row>
    <row r="13" ht="36" customHeight="1" spans="1:5">
      <c r="A13" s="237" t="s">
        <v>3053</v>
      </c>
      <c r="B13" s="251" t="s">
        <v>3037</v>
      </c>
      <c r="C13" s="251" t="s">
        <v>3037</v>
      </c>
      <c r="D13" s="255"/>
      <c r="E13" s="209"/>
    </row>
    <row r="14" ht="36" customHeight="1" spans="1:5">
      <c r="A14" s="252" t="s">
        <v>3049</v>
      </c>
      <c r="B14" s="251" t="s">
        <v>3037</v>
      </c>
      <c r="C14" s="251" t="s">
        <v>3037</v>
      </c>
      <c r="D14" s="255"/>
      <c r="E14" s="209"/>
    </row>
    <row r="15" ht="36" customHeight="1" spans="1:5">
      <c r="A15" s="252" t="s">
        <v>3104</v>
      </c>
      <c r="B15" s="251" t="s">
        <v>3037</v>
      </c>
      <c r="C15" s="251" t="s">
        <v>3037</v>
      </c>
      <c r="D15" s="255"/>
      <c r="E15" s="209"/>
    </row>
    <row r="16" ht="36" customHeight="1" spans="1:5">
      <c r="A16" s="237" t="s">
        <v>3055</v>
      </c>
      <c r="B16" s="251" t="s">
        <v>3037</v>
      </c>
      <c r="C16" s="251" t="s">
        <v>3037</v>
      </c>
      <c r="D16" s="255"/>
      <c r="E16" s="209"/>
    </row>
    <row r="17" ht="36" customHeight="1" spans="1:5">
      <c r="A17" s="237" t="s">
        <v>3056</v>
      </c>
      <c r="B17" s="251" t="s">
        <v>3037</v>
      </c>
      <c r="C17" s="251" t="s">
        <v>3037</v>
      </c>
      <c r="D17" s="255"/>
      <c r="E17" s="209"/>
    </row>
    <row r="18" ht="36" customHeight="1" spans="1:5">
      <c r="A18" s="237" t="s">
        <v>3057</v>
      </c>
      <c r="B18" s="251" t="s">
        <v>3037</v>
      </c>
      <c r="C18" s="251" t="s">
        <v>3037</v>
      </c>
      <c r="D18" s="255"/>
      <c r="E18" s="209"/>
    </row>
    <row r="19" ht="36" customHeight="1" spans="1:5">
      <c r="A19" s="237" t="s">
        <v>3059</v>
      </c>
      <c r="B19" s="251" t="s">
        <v>3037</v>
      </c>
      <c r="C19" s="251" t="s">
        <v>3037</v>
      </c>
      <c r="D19" s="254"/>
      <c r="E19" s="209"/>
    </row>
    <row r="20" ht="36" customHeight="1" spans="1:5">
      <c r="A20" s="237" t="s">
        <v>3060</v>
      </c>
      <c r="B20" s="251" t="s">
        <v>3037</v>
      </c>
      <c r="C20" s="251" t="s">
        <v>3037</v>
      </c>
      <c r="D20" s="255"/>
      <c r="E20" s="209"/>
    </row>
    <row r="21" ht="36" customHeight="1" spans="1:5">
      <c r="A21" s="232" t="s">
        <v>3105</v>
      </c>
      <c r="B21" s="251" t="s">
        <v>3037</v>
      </c>
      <c r="C21" s="251" t="s">
        <v>3037</v>
      </c>
      <c r="D21" s="253"/>
      <c r="E21" s="209"/>
    </row>
    <row r="22" ht="36" customHeight="1" spans="1:5">
      <c r="A22" s="237" t="s">
        <v>3062</v>
      </c>
      <c r="B22" s="251" t="s">
        <v>3037</v>
      </c>
      <c r="C22" s="251" t="s">
        <v>3037</v>
      </c>
      <c r="D22" s="255"/>
      <c r="E22" s="209"/>
    </row>
    <row r="23" ht="36" customHeight="1" spans="1:5">
      <c r="A23" s="237" t="s">
        <v>3063</v>
      </c>
      <c r="B23" s="251" t="s">
        <v>3037</v>
      </c>
      <c r="C23" s="251" t="s">
        <v>3037</v>
      </c>
      <c r="D23" s="255"/>
      <c r="E23" s="209"/>
    </row>
    <row r="24" ht="36" customHeight="1" spans="1:5">
      <c r="A24" s="232" t="s">
        <v>3106</v>
      </c>
      <c r="B24" s="251" t="s">
        <v>3037</v>
      </c>
      <c r="C24" s="251" t="s">
        <v>3037</v>
      </c>
      <c r="D24" s="254"/>
      <c r="E24" s="209"/>
    </row>
    <row r="25" ht="36" customHeight="1" spans="1:5">
      <c r="A25" s="237" t="s">
        <v>3107</v>
      </c>
      <c r="B25" s="251" t="s">
        <v>3037</v>
      </c>
      <c r="C25" s="251" t="s">
        <v>3037</v>
      </c>
      <c r="D25" s="254"/>
      <c r="E25" s="209"/>
    </row>
    <row r="26" ht="36" customHeight="1" spans="1:5">
      <c r="A26" s="237" t="s">
        <v>3108</v>
      </c>
      <c r="B26" s="251" t="s">
        <v>3037</v>
      </c>
      <c r="C26" s="251" t="s">
        <v>3037</v>
      </c>
      <c r="D26" s="254"/>
      <c r="E26" s="209"/>
    </row>
    <row r="27" ht="36" customHeight="1" spans="1:5">
      <c r="A27" s="237" t="s">
        <v>3109</v>
      </c>
      <c r="B27" s="251" t="s">
        <v>3037</v>
      </c>
      <c r="C27" s="251" t="s">
        <v>3037</v>
      </c>
      <c r="D27" s="254"/>
      <c r="E27" s="209"/>
    </row>
    <row r="28" ht="36" customHeight="1" spans="1:5">
      <c r="A28" s="232" t="s">
        <v>3110</v>
      </c>
      <c r="B28" s="251" t="s">
        <v>3037</v>
      </c>
      <c r="C28" s="251" t="s">
        <v>3037</v>
      </c>
      <c r="D28" s="253"/>
      <c r="E28" s="209"/>
    </row>
    <row r="29" ht="36" customHeight="1" spans="1:5">
      <c r="A29" s="237" t="s">
        <v>3072</v>
      </c>
      <c r="B29" s="251" t="s">
        <v>3037</v>
      </c>
      <c r="C29" s="251" t="s">
        <v>3037</v>
      </c>
      <c r="D29" s="254"/>
      <c r="E29" s="209"/>
    </row>
    <row r="30" ht="36" customHeight="1" spans="1:5">
      <c r="A30" s="232" t="s">
        <v>3111</v>
      </c>
      <c r="B30" s="251" t="s">
        <v>3037</v>
      </c>
      <c r="C30" s="251" t="s">
        <v>3037</v>
      </c>
      <c r="D30" s="256"/>
      <c r="E30" s="209"/>
    </row>
    <row r="31" ht="36" customHeight="1" spans="1:5">
      <c r="A31" s="257" t="s">
        <v>3112</v>
      </c>
      <c r="B31" s="251" t="s">
        <v>3037</v>
      </c>
      <c r="C31" s="251" t="s">
        <v>3037</v>
      </c>
      <c r="D31" s="253"/>
      <c r="E31" s="209"/>
    </row>
    <row r="32" ht="36" customHeight="1" spans="1:5">
      <c r="A32" s="221" t="s">
        <v>59</v>
      </c>
      <c r="B32" s="251" t="s">
        <v>3037</v>
      </c>
      <c r="C32" s="251" t="s">
        <v>3037</v>
      </c>
      <c r="D32" s="253"/>
      <c r="E32" s="209"/>
    </row>
    <row r="33" ht="36" customHeight="1" spans="1:5">
      <c r="A33" s="258" t="s">
        <v>3076</v>
      </c>
      <c r="B33" s="251" t="s">
        <v>3037</v>
      </c>
      <c r="C33" s="251" t="s">
        <v>3037</v>
      </c>
      <c r="D33" s="253"/>
      <c r="E33" s="209"/>
    </row>
    <row r="34" ht="36" customHeight="1" spans="1:5">
      <c r="A34" s="221" t="s">
        <v>3077</v>
      </c>
      <c r="B34" s="251" t="s">
        <v>3037</v>
      </c>
      <c r="C34" s="251" t="s">
        <v>3037</v>
      </c>
      <c r="D34" s="253"/>
      <c r="E34" s="209"/>
    </row>
    <row r="35" ht="36" customHeight="1" spans="1:5">
      <c r="A35" s="238" t="s">
        <v>66</v>
      </c>
      <c r="B35" s="251" t="s">
        <v>3037</v>
      </c>
      <c r="C35" s="251" t="s">
        <v>3037</v>
      </c>
      <c r="D35" s="253"/>
      <c r="E35" s="209"/>
    </row>
    <row r="36" spans="2:2">
      <c r="B36" s="259"/>
    </row>
    <row r="37" spans="2:2">
      <c r="B37" s="260"/>
    </row>
    <row r="38" spans="2:2">
      <c r="B38" s="259"/>
    </row>
    <row r="39" spans="2:2">
      <c r="B39" s="260"/>
    </row>
    <row r="40" spans="2:2">
      <c r="B40" s="259"/>
    </row>
    <row r="41" spans="2:2">
      <c r="B41" s="259"/>
    </row>
    <row r="42" spans="2:2">
      <c r="B42" s="260"/>
    </row>
    <row r="43" spans="2:2">
      <c r="B43" s="259"/>
    </row>
    <row r="44" spans="2:2">
      <c r="B44" s="259"/>
    </row>
    <row r="45" spans="2:2">
      <c r="B45" s="259"/>
    </row>
    <row r="46" spans="2:2">
      <c r="B46" s="259"/>
    </row>
    <row r="47" spans="2:2">
      <c r="B47" s="260"/>
    </row>
    <row r="48" spans="2:2">
      <c r="B48" s="259"/>
    </row>
  </sheetData>
  <autoFilter ref="A3:E35">
    <extLst/>
  </autoFilter>
  <mergeCells count="1">
    <mergeCell ref="A1:D1"/>
  </mergeCells>
  <conditionalFormatting sqref="E3:E35">
    <cfRule type="cellIs" dxfId="3" priority="2" stopIfTrue="1" operator="lessThanOrEqual">
      <formula>-1</formula>
    </cfRule>
  </conditionalFormatting>
  <conditionalFormatting sqref="D5 D7 D31:D35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4"/>
  <sheetViews>
    <sheetView showGridLines="0" showZeros="0" view="pageBreakPreview" zoomScaleNormal="100" workbookViewId="0">
      <selection activeCell="C8" sqref="C8"/>
    </sheetView>
  </sheetViews>
  <sheetFormatPr defaultColWidth="9" defaultRowHeight="13.75" outlineLevelCol="4"/>
  <cols>
    <col min="1" max="1" width="50.7727272727273" customWidth="1"/>
    <col min="2" max="4" width="20.6363636363636" customWidth="1"/>
    <col min="5" max="5" width="5.33636363636364" customWidth="1"/>
  </cols>
  <sheetData>
    <row r="1" ht="45" customHeight="1" spans="1:4">
      <c r="A1" s="226" t="s">
        <v>3113</v>
      </c>
      <c r="B1" s="226"/>
      <c r="C1" s="226"/>
      <c r="D1" s="226"/>
    </row>
    <row r="2" ht="20.1" customHeight="1" spans="1:4">
      <c r="A2" s="218" t="s">
        <v>3036</v>
      </c>
      <c r="B2" s="227"/>
      <c r="C2" s="228"/>
      <c r="D2" s="229" t="s">
        <v>1</v>
      </c>
    </row>
    <row r="3" ht="45" customHeight="1" spans="1:5">
      <c r="A3" s="230" t="s">
        <v>3114</v>
      </c>
      <c r="B3" s="153" t="s">
        <v>4</v>
      </c>
      <c r="C3" s="153" t="s">
        <v>5</v>
      </c>
      <c r="D3" s="153" t="s">
        <v>6</v>
      </c>
      <c r="E3" s="231"/>
    </row>
    <row r="4" ht="36" customHeight="1" spans="1:5">
      <c r="A4" s="232" t="s">
        <v>3079</v>
      </c>
      <c r="B4" s="233" t="s">
        <v>3037</v>
      </c>
      <c r="C4" s="233" t="s">
        <v>3037</v>
      </c>
      <c r="D4" s="157"/>
      <c r="E4" s="209"/>
    </row>
    <row r="5" ht="36" customHeight="1" spans="1:5">
      <c r="A5" s="234" t="s">
        <v>3115</v>
      </c>
      <c r="B5" s="233" t="s">
        <v>3037</v>
      </c>
      <c r="C5" s="233" t="s">
        <v>3037</v>
      </c>
      <c r="D5" s="235"/>
      <c r="E5" s="209"/>
    </row>
    <row r="6" ht="36" customHeight="1" spans="1:5">
      <c r="A6" s="234" t="s">
        <v>3085</v>
      </c>
      <c r="B6" s="233" t="s">
        <v>3037</v>
      </c>
      <c r="C6" s="233" t="s">
        <v>3037</v>
      </c>
      <c r="D6" s="235"/>
      <c r="E6" s="209"/>
    </row>
    <row r="7" ht="36" customHeight="1" spans="1:5">
      <c r="A7" s="232" t="s">
        <v>3086</v>
      </c>
      <c r="B7" s="233" t="s">
        <v>3037</v>
      </c>
      <c r="C7" s="233" t="s">
        <v>3037</v>
      </c>
      <c r="D7" s="236"/>
      <c r="E7" s="209"/>
    </row>
    <row r="8" ht="36" customHeight="1" spans="1:5">
      <c r="A8" s="234" t="s">
        <v>3087</v>
      </c>
      <c r="B8" s="233" t="s">
        <v>3037</v>
      </c>
      <c r="C8" s="233" t="s">
        <v>3037</v>
      </c>
      <c r="D8" s="235"/>
      <c r="E8" s="209"/>
    </row>
    <row r="9" ht="36" customHeight="1" spans="1:5">
      <c r="A9" s="234" t="s">
        <v>3091</v>
      </c>
      <c r="B9" s="233" t="s">
        <v>3037</v>
      </c>
      <c r="C9" s="233" t="s">
        <v>3037</v>
      </c>
      <c r="D9" s="235"/>
      <c r="E9" s="209"/>
    </row>
    <row r="10" ht="36" customHeight="1" spans="1:5">
      <c r="A10" s="232" t="s">
        <v>3092</v>
      </c>
      <c r="B10" s="233" t="s">
        <v>3037</v>
      </c>
      <c r="C10" s="233" t="s">
        <v>3037</v>
      </c>
      <c r="D10" s="236"/>
      <c r="E10" s="209"/>
    </row>
    <row r="11" ht="36" customHeight="1" spans="1:5">
      <c r="A11" s="234" t="s">
        <v>3093</v>
      </c>
      <c r="B11" s="233" t="s">
        <v>3037</v>
      </c>
      <c r="C11" s="233" t="s">
        <v>3037</v>
      </c>
      <c r="D11" s="235"/>
      <c r="E11" s="209"/>
    </row>
    <row r="12" ht="36" customHeight="1" spans="1:5">
      <c r="A12" s="232" t="s">
        <v>3094</v>
      </c>
      <c r="B12" s="233" t="s">
        <v>3037</v>
      </c>
      <c r="C12" s="233" t="s">
        <v>3037</v>
      </c>
      <c r="D12" s="236"/>
      <c r="E12" s="209"/>
    </row>
    <row r="13" ht="36" customHeight="1" spans="1:5">
      <c r="A13" s="237" t="s">
        <v>3116</v>
      </c>
      <c r="B13" s="233" t="s">
        <v>3037</v>
      </c>
      <c r="C13" s="233" t="s">
        <v>3037</v>
      </c>
      <c r="D13" s="235"/>
      <c r="E13" s="209"/>
    </row>
    <row r="14" ht="36" customHeight="1" spans="1:5">
      <c r="A14" s="232" t="s">
        <v>3096</v>
      </c>
      <c r="B14" s="233" t="s">
        <v>3037</v>
      </c>
      <c r="C14" s="233" t="s">
        <v>3037</v>
      </c>
      <c r="D14" s="236"/>
      <c r="E14" s="209"/>
    </row>
    <row r="15" ht="36" customHeight="1" spans="1:5">
      <c r="A15" s="234" t="s">
        <v>3097</v>
      </c>
      <c r="B15" s="233" t="s">
        <v>3037</v>
      </c>
      <c r="C15" s="233" t="s">
        <v>3037</v>
      </c>
      <c r="D15" s="235"/>
      <c r="E15" s="209"/>
    </row>
    <row r="16" ht="36" customHeight="1" spans="1:5">
      <c r="A16" s="238" t="s">
        <v>3117</v>
      </c>
      <c r="B16" s="233" t="s">
        <v>3037</v>
      </c>
      <c r="C16" s="233" t="s">
        <v>3037</v>
      </c>
      <c r="D16" s="236"/>
      <c r="E16" s="209"/>
    </row>
    <row r="17" ht="36" customHeight="1" spans="1:5">
      <c r="A17" s="239" t="s">
        <v>119</v>
      </c>
      <c r="B17" s="233" t="s">
        <v>3037</v>
      </c>
      <c r="C17" s="233" t="s">
        <v>3037</v>
      </c>
      <c r="D17" s="236"/>
      <c r="E17" s="209"/>
    </row>
    <row r="18" ht="36" customHeight="1" spans="1:5">
      <c r="A18" s="240" t="s">
        <v>3099</v>
      </c>
      <c r="B18" s="233" t="s">
        <v>3037</v>
      </c>
      <c r="C18" s="233" t="s">
        <v>3037</v>
      </c>
      <c r="D18" s="235"/>
      <c r="E18" s="209"/>
    </row>
    <row r="19" ht="36" customHeight="1" spans="1:5">
      <c r="A19" s="240" t="s">
        <v>3100</v>
      </c>
      <c r="B19" s="233" t="s">
        <v>3037</v>
      </c>
      <c r="C19" s="233" t="s">
        <v>3037</v>
      </c>
      <c r="D19" s="235"/>
      <c r="E19" s="209"/>
    </row>
    <row r="20" ht="36" customHeight="1" spans="1:5">
      <c r="A20" s="241" t="s">
        <v>3101</v>
      </c>
      <c r="B20" s="233" t="s">
        <v>3037</v>
      </c>
      <c r="C20" s="233" t="s">
        <v>3037</v>
      </c>
      <c r="D20" s="236"/>
      <c r="E20" s="209"/>
    </row>
    <row r="21" ht="36" customHeight="1" spans="1:5">
      <c r="A21" s="238" t="s">
        <v>126</v>
      </c>
      <c r="B21" s="233" t="s">
        <v>3037</v>
      </c>
      <c r="C21" s="233" t="s">
        <v>3037</v>
      </c>
      <c r="D21" s="236"/>
      <c r="E21" s="209"/>
    </row>
    <row r="22" spans="2:2">
      <c r="B22" s="242"/>
    </row>
    <row r="23" spans="2:3">
      <c r="B23" s="243"/>
      <c r="C23" s="243"/>
    </row>
    <row r="24" spans="2:2">
      <c r="B24" s="242"/>
    </row>
    <row r="25" spans="2:3">
      <c r="B25" s="243"/>
      <c r="C25" s="243"/>
    </row>
    <row r="26" spans="2:2">
      <c r="B26" s="242"/>
    </row>
    <row r="27" spans="2:2">
      <c r="B27" s="242"/>
    </row>
    <row r="28" spans="2:3">
      <c r="B28" s="243"/>
      <c r="C28" s="243"/>
    </row>
    <row r="29" spans="2:2">
      <c r="B29" s="242"/>
    </row>
    <row r="30" spans="2:2">
      <c r="B30" s="242"/>
    </row>
    <row r="31" spans="2:2">
      <c r="B31" s="242"/>
    </row>
    <row r="32" spans="2:2">
      <c r="B32" s="242"/>
    </row>
    <row r="33" spans="2:3">
      <c r="B33" s="243"/>
      <c r="C33" s="243"/>
    </row>
    <row r="34" spans="2:2">
      <c r="B34" s="242"/>
    </row>
  </sheetData>
  <autoFilter ref="A3:E21">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view="pageBreakPreview" zoomScaleNormal="100" workbookViewId="0">
      <selection activeCell="F8" sqref="F8"/>
    </sheetView>
  </sheetViews>
  <sheetFormatPr defaultColWidth="9" defaultRowHeight="15.5" outlineLevelCol="1"/>
  <cols>
    <col min="1" max="1" width="36.2545454545455" style="212" customWidth="1"/>
    <col min="2" max="2" width="45.5" style="214" customWidth="1"/>
    <col min="3" max="3" width="12.6363636363636" style="212"/>
    <col min="4" max="16374" width="9" style="212"/>
    <col min="16375" max="16376" width="35.6363636363636" style="212"/>
    <col min="16377" max="16377" width="9" style="212"/>
    <col min="16378" max="16384" width="9" style="215"/>
  </cols>
  <sheetData>
    <row r="1" s="212" customFormat="1" ht="45" customHeight="1" spans="1:2">
      <c r="A1" s="216" t="s">
        <v>3118</v>
      </c>
      <c r="B1" s="217"/>
    </row>
    <row r="2" s="212" customFormat="1" ht="20.1" customHeight="1" spans="1:2">
      <c r="A2" s="218" t="s">
        <v>3036</v>
      </c>
      <c r="B2" s="219" t="s">
        <v>1</v>
      </c>
    </row>
    <row r="3" s="213" customFormat="1" ht="45" customHeight="1" spans="1:2">
      <c r="A3" s="220" t="s">
        <v>3119</v>
      </c>
      <c r="B3" s="220" t="s">
        <v>3120</v>
      </c>
    </row>
    <row r="4" s="212" customFormat="1" ht="36" customHeight="1" spans="1:2">
      <c r="A4" s="224" t="s">
        <v>2481</v>
      </c>
      <c r="B4" s="225"/>
    </row>
    <row r="5" s="212" customFormat="1" ht="36" customHeight="1" spans="1:2">
      <c r="A5" s="224" t="s">
        <v>2483</v>
      </c>
      <c r="B5" s="225"/>
    </row>
    <row r="6" s="212" customFormat="1" ht="36" customHeight="1" spans="1:2">
      <c r="A6" s="224" t="s">
        <v>2484</v>
      </c>
      <c r="B6" s="225"/>
    </row>
    <row r="7" s="212" customFormat="1" ht="36" customHeight="1" spans="1:2">
      <c r="A7" s="224" t="s">
        <v>2485</v>
      </c>
      <c r="B7" s="225"/>
    </row>
    <row r="8" s="212" customFormat="1" ht="36" customHeight="1" spans="1:2">
      <c r="A8" s="224" t="s">
        <v>2486</v>
      </c>
      <c r="B8" s="224" t="s">
        <v>3037</v>
      </c>
    </row>
    <row r="9" s="212" customFormat="1" ht="36" customHeight="1" spans="1:2">
      <c r="A9" s="224" t="s">
        <v>2487</v>
      </c>
      <c r="B9" s="225"/>
    </row>
    <row r="10" s="212" customFormat="1" ht="36" customHeight="1" spans="1:2">
      <c r="A10" s="224" t="s">
        <v>2488</v>
      </c>
      <c r="B10" s="225"/>
    </row>
    <row r="11" s="212" customFormat="1" ht="36" customHeight="1" spans="1:2">
      <c r="A11" s="224" t="s">
        <v>2489</v>
      </c>
      <c r="B11" s="225"/>
    </row>
    <row r="12" s="212" customFormat="1" ht="36" customHeight="1" spans="1:2">
      <c r="A12" s="224" t="s">
        <v>2490</v>
      </c>
      <c r="B12" s="225"/>
    </row>
    <row r="13" s="212" customFormat="1" ht="36" customHeight="1" spans="1:2">
      <c r="A13" s="224" t="s">
        <v>2491</v>
      </c>
      <c r="B13" s="225"/>
    </row>
    <row r="14" s="212" customFormat="1" ht="31" customHeight="1" spans="1:2">
      <c r="A14" s="222" t="s">
        <v>3121</v>
      </c>
      <c r="B14" s="223"/>
    </row>
  </sheetData>
  <mergeCells count="1">
    <mergeCell ref="A1:B1"/>
  </mergeCells>
  <conditionalFormatting sqref="B3:G3">
    <cfRule type="cellIs" dxfId="0" priority="3" stopIfTrue="1" operator="lessThanOrEqual">
      <formula>-1</formula>
    </cfRule>
  </conditionalFormatting>
  <conditionalFormatting sqref="B4:B6">
    <cfRule type="cellIs" dxfId="0" priority="1" stopIfTrue="1" operator="lessThanOrEqual">
      <formula>-1</formula>
    </cfRule>
  </conditionalFormatting>
  <conditionalFormatting sqref="C1:G2">
    <cfRule type="cellIs" dxfId="0" priority="5" stopIfTrue="1" operator="lessThanOrEqual">
      <formula>-1</formula>
    </cfRule>
    <cfRule type="cellIs" dxfId="0" priority="4" stopIfTrue="1" operator="greaterThanOrEqual">
      <formula>10</formula>
    </cfRule>
  </conditionalFormatting>
  <conditionalFormatting sqref="C4:G6">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view="pageBreakPreview" zoomScaleNormal="100" workbookViewId="0">
      <selection activeCell="G8" sqref="G8"/>
    </sheetView>
  </sheetViews>
  <sheetFormatPr defaultColWidth="9" defaultRowHeight="15.5"/>
  <cols>
    <col min="1" max="1" width="46.6363636363636" style="212" customWidth="1"/>
    <col min="2" max="2" width="38" style="214" customWidth="1"/>
    <col min="3" max="16371" width="9" style="212"/>
    <col min="16372" max="16373" width="35.6363636363636" style="212"/>
    <col min="16374" max="16374" width="9" style="212"/>
    <col min="16375" max="16384" width="9" style="215"/>
  </cols>
  <sheetData>
    <row r="1" s="212" customFormat="1" ht="45" customHeight="1" spans="1:2">
      <c r="A1" s="216" t="s">
        <v>3122</v>
      </c>
      <c r="B1" s="217"/>
    </row>
    <row r="2" s="212" customFormat="1" ht="20.1" customHeight="1" spans="1:2">
      <c r="A2" s="218" t="s">
        <v>3036</v>
      </c>
      <c r="B2" s="219" t="s">
        <v>1</v>
      </c>
    </row>
    <row r="3" s="213" customFormat="1" ht="45" customHeight="1" spans="1:2">
      <c r="A3" s="220" t="s">
        <v>3123</v>
      </c>
      <c r="B3" s="220" t="s">
        <v>3120</v>
      </c>
    </row>
    <row r="4" s="212" customFormat="1" ht="36" customHeight="1" spans="1:2">
      <c r="A4" s="221" t="s">
        <v>3037</v>
      </c>
      <c r="B4" s="221" t="s">
        <v>3037</v>
      </c>
    </row>
    <row r="5" s="212" customFormat="1" ht="36" customHeight="1" spans="1:2">
      <c r="A5" s="221" t="s">
        <v>3037</v>
      </c>
      <c r="B5" s="221" t="s">
        <v>3037</v>
      </c>
    </row>
    <row r="6" s="212" customFormat="1" ht="36" customHeight="1" spans="1:2">
      <c r="A6" s="221" t="s">
        <v>3037</v>
      </c>
      <c r="B6" s="221" t="s">
        <v>3037</v>
      </c>
    </row>
    <row r="7" s="212" customFormat="1" ht="36" customHeight="1" spans="1:2">
      <c r="A7" s="221" t="s">
        <v>3037</v>
      </c>
      <c r="B7" s="221" t="s">
        <v>3037</v>
      </c>
    </row>
    <row r="8" s="212" customFormat="1" ht="36" customHeight="1" spans="1:2">
      <c r="A8" s="221" t="s">
        <v>3037</v>
      </c>
      <c r="B8" s="221" t="s">
        <v>3037</v>
      </c>
    </row>
    <row r="9" s="212" customFormat="1" ht="36" customHeight="1" spans="1:2">
      <c r="A9" s="221" t="s">
        <v>3037</v>
      </c>
      <c r="B9" s="221" t="s">
        <v>3037</v>
      </c>
    </row>
    <row r="10" s="212" customFormat="1" ht="36" customHeight="1" spans="1:2">
      <c r="A10" s="221" t="s">
        <v>3037</v>
      </c>
      <c r="B10" s="221" t="s">
        <v>3037</v>
      </c>
    </row>
    <row r="11" s="212" customFormat="1" ht="36" customHeight="1" spans="1:2">
      <c r="A11" s="221" t="s">
        <v>3037</v>
      </c>
      <c r="B11" s="221" t="s">
        <v>3037</v>
      </c>
    </row>
    <row r="12" s="212" customFormat="1" ht="36" customHeight="1" spans="1:2">
      <c r="A12" s="221" t="s">
        <v>3037</v>
      </c>
      <c r="B12" s="221" t="s">
        <v>3037</v>
      </c>
    </row>
    <row r="13" s="212" customFormat="1" ht="36" customHeight="1" spans="1:2">
      <c r="A13" s="221" t="s">
        <v>3037</v>
      </c>
      <c r="B13" s="221" t="s">
        <v>3037</v>
      </c>
    </row>
    <row r="14" s="212" customFormat="1" ht="36" customHeight="1" spans="1:2">
      <c r="A14" s="221" t="s">
        <v>3037</v>
      </c>
      <c r="B14" s="221" t="s">
        <v>3037</v>
      </c>
    </row>
    <row r="15" s="212" customFormat="1" ht="36" customHeight="1" spans="1:2">
      <c r="A15" s="221" t="s">
        <v>3037</v>
      </c>
      <c r="B15" s="221" t="s">
        <v>3037</v>
      </c>
    </row>
    <row r="16" s="212" customFormat="1" ht="36" customHeight="1" spans="1:2">
      <c r="A16" s="221" t="s">
        <v>3037</v>
      </c>
      <c r="B16" s="221" t="s">
        <v>3037</v>
      </c>
    </row>
    <row r="17" s="212" customFormat="1" ht="36" customHeight="1" spans="1:2">
      <c r="A17" s="221" t="s">
        <v>3037</v>
      </c>
      <c r="B17" s="221" t="s">
        <v>3037</v>
      </c>
    </row>
    <row r="18" s="212" customFormat="1" ht="36" customHeight="1" spans="1:2">
      <c r="A18" s="221" t="s">
        <v>3037</v>
      </c>
      <c r="B18" s="221" t="s">
        <v>3037</v>
      </c>
    </row>
    <row r="19" s="212" customFormat="1" ht="31" customHeight="1" spans="1:2">
      <c r="A19" s="222" t="s">
        <v>3121</v>
      </c>
      <c r="B19" s="223"/>
    </row>
    <row r="20" s="212" customFormat="1" spans="2:16377">
      <c r="B20" s="214"/>
      <c r="XEU20" s="215"/>
      <c r="XEV20" s="215"/>
      <c r="XEW20" s="215"/>
    </row>
    <row r="21" s="212" customFormat="1" spans="2:16377">
      <c r="B21" s="214"/>
      <c r="XEU21" s="215"/>
      <c r="XEV21" s="215"/>
      <c r="XEW21" s="215"/>
    </row>
  </sheetData>
  <mergeCells count="1">
    <mergeCell ref="A1:B1"/>
  </mergeCells>
  <conditionalFormatting sqref="B3:G3">
    <cfRule type="cellIs" dxfId="0" priority="2" stopIfTrue="1" operator="lessThanOrEqual">
      <formula>-1</formula>
    </cfRule>
  </conditionalFormatting>
  <conditionalFormatting sqref="C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51"/>
  <sheetViews>
    <sheetView showGridLines="0" showZeros="0" view="pageBreakPreview" zoomScale="90" zoomScaleNormal="90" workbookViewId="0">
      <pane ySplit="3" topLeftCell="A31" activePane="bottomLeft" state="frozen"/>
      <selection/>
      <selection pane="bottomLeft" activeCell="H27" sqref="H27"/>
    </sheetView>
  </sheetViews>
  <sheetFormatPr defaultColWidth="9" defaultRowHeight="15.5" outlineLevelCol="5"/>
  <cols>
    <col min="1" max="1" width="12.7545454545455" style="214" customWidth="1"/>
    <col min="2" max="2" width="50.7545454545455" style="214" customWidth="1"/>
    <col min="3" max="5" width="20.6363636363636" style="214" customWidth="1"/>
    <col min="6" max="6" width="9.75454545454545" style="214" customWidth="1"/>
    <col min="7" max="16384" width="9" style="287"/>
  </cols>
  <sheetData>
    <row r="1" ht="45" customHeight="1" spans="1:5">
      <c r="A1" s="349"/>
      <c r="B1" s="349" t="s">
        <v>67</v>
      </c>
      <c r="C1" s="349"/>
      <c r="D1" s="349"/>
      <c r="E1" s="349"/>
    </row>
    <row r="2" ht="18.95" customHeight="1" spans="1:5">
      <c r="A2" s="497"/>
      <c r="B2" s="477"/>
      <c r="C2" s="352"/>
      <c r="E2" s="478" t="s">
        <v>1</v>
      </c>
    </row>
    <row r="3" s="474" customFormat="1" ht="45" customHeight="1" spans="1:5">
      <c r="A3" s="498" t="s">
        <v>2</v>
      </c>
      <c r="B3" s="499" t="s">
        <v>3</v>
      </c>
      <c r="C3" s="292" t="s">
        <v>4</v>
      </c>
      <c r="D3" s="292" t="s">
        <v>5</v>
      </c>
      <c r="E3" s="499" t="s">
        <v>6</v>
      </c>
    </row>
    <row r="4" ht="37.5" customHeight="1" spans="1:6">
      <c r="A4" s="365" t="s">
        <v>68</v>
      </c>
      <c r="B4" s="500" t="s">
        <v>69</v>
      </c>
      <c r="C4" s="501">
        <v>31654</v>
      </c>
      <c r="D4" s="501">
        <v>32216</v>
      </c>
      <c r="E4" s="502">
        <f>(D4-C4)/C4*100%</f>
        <v>0.018</v>
      </c>
      <c r="F4" s="296"/>
    </row>
    <row r="5" ht="37.5" customHeight="1" spans="1:6">
      <c r="A5" s="365" t="s">
        <v>70</v>
      </c>
      <c r="B5" s="503" t="s">
        <v>71</v>
      </c>
      <c r="C5" s="501"/>
      <c r="D5" s="501"/>
      <c r="E5" s="502"/>
      <c r="F5" s="296"/>
    </row>
    <row r="6" ht="37.5" customHeight="1" spans="1:6">
      <c r="A6" s="365" t="s">
        <v>72</v>
      </c>
      <c r="B6" s="503" t="s">
        <v>73</v>
      </c>
      <c r="C6" s="501">
        <v>102</v>
      </c>
      <c r="D6" s="501">
        <v>110</v>
      </c>
      <c r="E6" s="502">
        <f t="shared" ref="E5:E32" si="0">(D6-C6)/C6*100%</f>
        <v>0.078</v>
      </c>
      <c r="F6" s="296"/>
    </row>
    <row r="7" ht="37.5" customHeight="1" spans="1:6">
      <c r="A7" s="365" t="s">
        <v>74</v>
      </c>
      <c r="B7" s="503" t="s">
        <v>75</v>
      </c>
      <c r="C7" s="501">
        <v>5709</v>
      </c>
      <c r="D7" s="501">
        <v>5930</v>
      </c>
      <c r="E7" s="502">
        <f t="shared" si="0"/>
        <v>0.039</v>
      </c>
      <c r="F7" s="296"/>
    </row>
    <row r="8" ht="37.5" customHeight="1" spans="1:6">
      <c r="A8" s="365" t="s">
        <v>76</v>
      </c>
      <c r="B8" s="503" t="s">
        <v>77</v>
      </c>
      <c r="C8" s="501">
        <v>31173</v>
      </c>
      <c r="D8" s="501">
        <v>31796</v>
      </c>
      <c r="E8" s="502">
        <f t="shared" si="0"/>
        <v>0.02</v>
      </c>
      <c r="F8" s="296"/>
    </row>
    <row r="9" ht="37.5" customHeight="1" spans="1:6">
      <c r="A9" s="365" t="s">
        <v>78</v>
      </c>
      <c r="B9" s="503" t="s">
        <v>79</v>
      </c>
      <c r="C9" s="501">
        <v>1059</v>
      </c>
      <c r="D9" s="501">
        <v>1206</v>
      </c>
      <c r="E9" s="502">
        <f t="shared" si="0"/>
        <v>0.139</v>
      </c>
      <c r="F9" s="296"/>
    </row>
    <row r="10" ht="37.5" customHeight="1" spans="1:6">
      <c r="A10" s="365" t="s">
        <v>80</v>
      </c>
      <c r="B10" s="503" t="s">
        <v>81</v>
      </c>
      <c r="C10" s="501">
        <v>1875</v>
      </c>
      <c r="D10" s="501">
        <v>1888</v>
      </c>
      <c r="E10" s="502">
        <f t="shared" si="0"/>
        <v>0.007</v>
      </c>
      <c r="F10" s="296"/>
    </row>
    <row r="11" ht="37.5" customHeight="1" spans="1:6">
      <c r="A11" s="365" t="s">
        <v>82</v>
      </c>
      <c r="B11" s="503" t="s">
        <v>83</v>
      </c>
      <c r="C11" s="501">
        <v>28067</v>
      </c>
      <c r="D11" s="501">
        <v>28882</v>
      </c>
      <c r="E11" s="502">
        <f t="shared" si="0"/>
        <v>0.029</v>
      </c>
      <c r="F11" s="296"/>
    </row>
    <row r="12" ht="37.5" customHeight="1" spans="1:6">
      <c r="A12" s="365" t="s">
        <v>84</v>
      </c>
      <c r="B12" s="503" t="s">
        <v>85</v>
      </c>
      <c r="C12" s="501">
        <v>29475</v>
      </c>
      <c r="D12" s="501">
        <v>29835</v>
      </c>
      <c r="E12" s="502">
        <f t="shared" si="0"/>
        <v>0.012</v>
      </c>
      <c r="F12" s="296"/>
    </row>
    <row r="13" ht="37.5" customHeight="1" spans="1:6">
      <c r="A13" s="365" t="s">
        <v>86</v>
      </c>
      <c r="B13" s="503" t="s">
        <v>87</v>
      </c>
      <c r="C13" s="501">
        <v>3855</v>
      </c>
      <c r="D13" s="501">
        <v>4066</v>
      </c>
      <c r="E13" s="502">
        <f t="shared" si="0"/>
        <v>0.055</v>
      </c>
      <c r="F13" s="296"/>
    </row>
    <row r="14" ht="37.5" customHeight="1" spans="1:6">
      <c r="A14" s="365" t="s">
        <v>88</v>
      </c>
      <c r="B14" s="503" t="s">
        <v>89</v>
      </c>
      <c r="C14" s="501">
        <v>7153</v>
      </c>
      <c r="D14" s="501">
        <v>8220</v>
      </c>
      <c r="E14" s="502">
        <f t="shared" si="0"/>
        <v>0.149</v>
      </c>
      <c r="F14" s="296"/>
    </row>
    <row r="15" ht="37.5" customHeight="1" spans="1:6">
      <c r="A15" s="365" t="s">
        <v>90</v>
      </c>
      <c r="B15" s="503" t="s">
        <v>91</v>
      </c>
      <c r="C15" s="501">
        <v>37968</v>
      </c>
      <c r="D15" s="501">
        <v>38747</v>
      </c>
      <c r="E15" s="502">
        <f t="shared" si="0"/>
        <v>0.021</v>
      </c>
      <c r="F15" s="296"/>
    </row>
    <row r="16" ht="37.5" customHeight="1" spans="1:6">
      <c r="A16" s="365" t="s">
        <v>92</v>
      </c>
      <c r="B16" s="503" t="s">
        <v>93</v>
      </c>
      <c r="C16" s="501">
        <v>4173</v>
      </c>
      <c r="D16" s="501">
        <v>4280</v>
      </c>
      <c r="E16" s="502">
        <f t="shared" si="0"/>
        <v>0.026</v>
      </c>
      <c r="F16" s="296"/>
    </row>
    <row r="17" ht="37.5" customHeight="1" spans="1:6">
      <c r="A17" s="365" t="s">
        <v>94</v>
      </c>
      <c r="B17" s="503" t="s">
        <v>95</v>
      </c>
      <c r="C17" s="501">
        <v>44</v>
      </c>
      <c r="D17" s="501">
        <v>45</v>
      </c>
      <c r="E17" s="502">
        <f t="shared" si="0"/>
        <v>0.023</v>
      </c>
      <c r="F17" s="296"/>
    </row>
    <row r="18" ht="37.5" customHeight="1" spans="1:6">
      <c r="A18" s="365" t="s">
        <v>96</v>
      </c>
      <c r="B18" s="503" t="s">
        <v>97</v>
      </c>
      <c r="C18" s="501">
        <v>265</v>
      </c>
      <c r="D18" s="501">
        <v>266</v>
      </c>
      <c r="E18" s="502">
        <f t="shared" si="0"/>
        <v>0.004</v>
      </c>
      <c r="F18" s="296"/>
    </row>
    <row r="19" ht="37.5" customHeight="1" spans="1:6">
      <c r="A19" s="365" t="s">
        <v>98</v>
      </c>
      <c r="B19" s="503" t="s">
        <v>99</v>
      </c>
      <c r="C19" s="501">
        <v>40</v>
      </c>
      <c r="D19" s="501">
        <v>50</v>
      </c>
      <c r="E19" s="502">
        <f t="shared" si="0"/>
        <v>0.25</v>
      </c>
      <c r="F19" s="296"/>
    </row>
    <row r="20" ht="37.5" customHeight="1" spans="1:6">
      <c r="A20" s="365" t="s">
        <v>100</v>
      </c>
      <c r="B20" s="503" t="s">
        <v>101</v>
      </c>
      <c r="C20" s="501"/>
      <c r="D20" s="501"/>
      <c r="E20" s="502"/>
      <c r="F20" s="296"/>
    </row>
    <row r="21" ht="37.5" customHeight="1" spans="1:6">
      <c r="A21" s="365" t="s">
        <v>102</v>
      </c>
      <c r="B21" s="503" t="s">
        <v>103</v>
      </c>
      <c r="C21" s="501">
        <v>3215</v>
      </c>
      <c r="D21" s="501">
        <v>3221</v>
      </c>
      <c r="E21" s="502">
        <f t="shared" si="0"/>
        <v>0.002</v>
      </c>
      <c r="F21" s="296"/>
    </row>
    <row r="22" ht="37.5" customHeight="1" spans="1:6">
      <c r="A22" s="365" t="s">
        <v>104</v>
      </c>
      <c r="B22" s="503" t="s">
        <v>105</v>
      </c>
      <c r="C22" s="501">
        <v>5596</v>
      </c>
      <c r="D22" s="501">
        <v>5835</v>
      </c>
      <c r="E22" s="502">
        <f t="shared" si="0"/>
        <v>0.043</v>
      </c>
      <c r="F22" s="296"/>
    </row>
    <row r="23" ht="37.5" customHeight="1" spans="1:6">
      <c r="A23" s="365" t="s">
        <v>106</v>
      </c>
      <c r="B23" s="503" t="s">
        <v>107</v>
      </c>
      <c r="C23" s="501">
        <v>993</v>
      </c>
      <c r="D23" s="501">
        <v>1000</v>
      </c>
      <c r="E23" s="502">
        <f t="shared" si="0"/>
        <v>0.007</v>
      </c>
      <c r="F23" s="296"/>
    </row>
    <row r="24" ht="37.5" customHeight="1" spans="1:6">
      <c r="A24" s="365" t="s">
        <v>108</v>
      </c>
      <c r="B24" s="503" t="s">
        <v>109</v>
      </c>
      <c r="C24" s="501">
        <v>1488</v>
      </c>
      <c r="D24" s="501">
        <v>1655</v>
      </c>
      <c r="E24" s="502">
        <f t="shared" si="0"/>
        <v>0.112</v>
      </c>
      <c r="F24" s="296"/>
    </row>
    <row r="25" ht="37.5" customHeight="1" spans="1:6">
      <c r="A25" s="365" t="s">
        <v>110</v>
      </c>
      <c r="B25" s="503" t="s">
        <v>111</v>
      </c>
      <c r="C25" s="501"/>
      <c r="D25" s="501">
        <v>500</v>
      </c>
      <c r="E25" s="502"/>
      <c r="F25" s="296"/>
    </row>
    <row r="26" ht="37.5" customHeight="1" spans="1:6">
      <c r="A26" s="365" t="s">
        <v>112</v>
      </c>
      <c r="B26" s="503" t="s">
        <v>113</v>
      </c>
      <c r="C26" s="501">
        <v>2161</v>
      </c>
      <c r="D26" s="501">
        <v>2188</v>
      </c>
      <c r="E26" s="502">
        <f t="shared" si="0"/>
        <v>0.012</v>
      </c>
      <c r="F26" s="296"/>
    </row>
    <row r="27" ht="37.5" customHeight="1" spans="1:6">
      <c r="A27" s="365" t="s">
        <v>114</v>
      </c>
      <c r="B27" s="503" t="s">
        <v>115</v>
      </c>
      <c r="C27" s="501"/>
      <c r="D27" s="501"/>
      <c r="E27" s="502"/>
      <c r="F27" s="296"/>
    </row>
    <row r="28" ht="37.5" customHeight="1" spans="1:6">
      <c r="A28" s="365" t="s">
        <v>116</v>
      </c>
      <c r="B28" s="503" t="s">
        <v>117</v>
      </c>
      <c r="C28" s="501"/>
      <c r="D28" s="501"/>
      <c r="E28" s="502"/>
      <c r="F28" s="296"/>
    </row>
    <row r="29" ht="37.5" customHeight="1" spans="1:6">
      <c r="A29" s="365"/>
      <c r="B29" s="503"/>
      <c r="C29" s="501"/>
      <c r="D29" s="501"/>
      <c r="E29" s="502"/>
      <c r="F29" s="296"/>
    </row>
    <row r="30" s="351" customFormat="1" ht="37.5" customHeight="1" spans="1:6">
      <c r="A30" s="487"/>
      <c r="B30" s="488" t="s">
        <v>118</v>
      </c>
      <c r="C30" s="464">
        <v>196100</v>
      </c>
      <c r="D30" s="464">
        <v>201983</v>
      </c>
      <c r="E30" s="502">
        <f t="shared" si="0"/>
        <v>0.03</v>
      </c>
      <c r="F30" s="296"/>
    </row>
    <row r="31" ht="37.5" customHeight="1" spans="1:6">
      <c r="A31" s="360">
        <v>230</v>
      </c>
      <c r="B31" s="504" t="s">
        <v>119</v>
      </c>
      <c r="C31" s="464">
        <v>15389</v>
      </c>
      <c r="D31" s="464">
        <v>13780</v>
      </c>
      <c r="E31" s="502">
        <f t="shared" si="0"/>
        <v>-0.105</v>
      </c>
      <c r="F31" s="296"/>
    </row>
    <row r="32" ht="37.5" customHeight="1" spans="1:6">
      <c r="A32" s="505">
        <v>23006</v>
      </c>
      <c r="B32" s="506" t="s">
        <v>120</v>
      </c>
      <c r="C32" s="501">
        <v>4300</v>
      </c>
      <c r="D32" s="501">
        <v>4300</v>
      </c>
      <c r="E32" s="502">
        <f t="shared" si="0"/>
        <v>0</v>
      </c>
      <c r="F32" s="296"/>
    </row>
    <row r="33" ht="36" hidden="1" customHeight="1" spans="1:6">
      <c r="A33" s="365">
        <v>23008</v>
      </c>
      <c r="B33" s="506" t="s">
        <v>121</v>
      </c>
      <c r="C33" s="501">
        <v>0</v>
      </c>
      <c r="D33" s="501"/>
      <c r="E33" s="507" t="str">
        <f>IF(C33&lt;&gt;0,IF((D33/C33-1)&lt;-30%,"",IF((D33/C33-1)&gt;150%,"",D33/C33-1)),"")</f>
        <v/>
      </c>
      <c r="F33" s="296" t="str">
        <f>IF(LEN(A33)=3,"是",IF(B33&lt;&gt;"",IF(SUM(C33:D33)&lt;&gt;0,"是","否"),"是"))</f>
        <v>否</v>
      </c>
    </row>
    <row r="34" ht="37.5" customHeight="1" spans="1:6">
      <c r="A34" s="508">
        <v>23015</v>
      </c>
      <c r="B34" s="486" t="s">
        <v>122</v>
      </c>
      <c r="C34" s="501">
        <v>69</v>
      </c>
      <c r="D34" s="501"/>
      <c r="E34" s="502">
        <f>(D34-C34)/C34*100%</f>
        <v>-1</v>
      </c>
      <c r="F34" s="296"/>
    </row>
    <row r="35" s="476" customFormat="1" ht="36" customHeight="1" spans="1:6">
      <c r="A35" s="508">
        <v>23016</v>
      </c>
      <c r="B35" s="486" t="s">
        <v>123</v>
      </c>
      <c r="C35" s="501"/>
      <c r="D35" s="501"/>
      <c r="E35" s="502"/>
      <c r="F35" s="296"/>
    </row>
    <row r="36" s="476" customFormat="1" ht="37.5" customHeight="1" spans="1:6">
      <c r="A36" s="360">
        <v>231</v>
      </c>
      <c r="B36" s="489" t="s">
        <v>124</v>
      </c>
      <c r="C36" s="464">
        <v>9582</v>
      </c>
      <c r="D36" s="464">
        <v>9480</v>
      </c>
      <c r="E36" s="502">
        <f>(D36-C36)/C36*100%</f>
        <v>-0.011</v>
      </c>
      <c r="F36" s="296"/>
    </row>
    <row r="37" s="476" customFormat="1" ht="37.5" customHeight="1" spans="1:6">
      <c r="A37" s="360">
        <v>23009</v>
      </c>
      <c r="B37" s="509" t="s">
        <v>125</v>
      </c>
      <c r="C37" s="464">
        <v>1438</v>
      </c>
      <c r="D37" s="464"/>
      <c r="E37" s="502">
        <f>(D37-C37)/C37*100%</f>
        <v>-1</v>
      </c>
      <c r="F37" s="296"/>
    </row>
    <row r="38" ht="37.5" customHeight="1" spans="1:6">
      <c r="A38" s="487"/>
      <c r="B38" s="495" t="s">
        <v>126</v>
      </c>
      <c r="C38" s="464">
        <v>211489</v>
      </c>
      <c r="D38" s="464">
        <v>215763</v>
      </c>
      <c r="E38" s="502">
        <f>(D38-C38)/C38*100%</f>
        <v>0.02</v>
      </c>
      <c r="F38" s="296"/>
    </row>
    <row r="39" spans="2:4">
      <c r="B39" s="510"/>
      <c r="D39" s="511"/>
    </row>
    <row r="41" spans="4:4">
      <c r="D41" s="511"/>
    </row>
    <row r="43" spans="4:4">
      <c r="D43" s="511"/>
    </row>
    <row r="44" spans="4:4">
      <c r="D44" s="511"/>
    </row>
    <row r="46" spans="4:4">
      <c r="D46" s="511"/>
    </row>
    <row r="47" spans="4:4">
      <c r="D47" s="511"/>
    </row>
    <row r="48" spans="4:4">
      <c r="D48" s="511"/>
    </row>
    <row r="49" spans="4:4">
      <c r="D49" s="511"/>
    </row>
    <row r="51" spans="4:4">
      <c r="D51" s="511"/>
    </row>
  </sheetData>
  <autoFilter ref="A3:F39">
    <filterColumn colId="5">
      <customFilters>
        <customFilter operator="equal" val=""/>
        <customFilter operator="equal" val="是"/>
      </customFilters>
    </filterColumn>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D33:E33 D34">
    <cfRule type="cellIs" dxfId="2" priority="29" stopIfTrue="1" operator="lessThan">
      <formula>0</formula>
    </cfRule>
    <cfRule type="cellIs" dxfId="0" priority="30" stopIfTrue="1" operator="greaterThan">
      <formula>5</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15" topLeftCell="A24" workbookViewId="0">
      <selection activeCell="B4" sqref="B4:D38"/>
    </sheetView>
  </sheetViews>
  <sheetFormatPr defaultColWidth="9" defaultRowHeight="15.5" outlineLevelCol="4"/>
  <cols>
    <col min="1" max="1" width="46.5" style="191" customWidth="1"/>
    <col min="2" max="4" width="20.6363636363636" style="191" customWidth="1"/>
    <col min="5" max="5" width="5.38181818181818" style="191" customWidth="1"/>
    <col min="6" max="16384" width="9" style="191"/>
  </cols>
  <sheetData>
    <row r="1" ht="45" customHeight="1" spans="1:4">
      <c r="A1" s="192" t="s">
        <v>3124</v>
      </c>
      <c r="B1" s="192"/>
      <c r="C1" s="192"/>
      <c r="D1" s="192"/>
    </row>
    <row r="2" s="202" customFormat="1" ht="20.1" customHeight="1" spans="1:4">
      <c r="A2" s="203"/>
      <c r="B2" s="204"/>
      <c r="C2" s="205"/>
      <c r="D2" s="206" t="s">
        <v>1</v>
      </c>
    </row>
    <row r="3" ht="45" customHeight="1" spans="1:5">
      <c r="A3" s="207" t="s">
        <v>3125</v>
      </c>
      <c r="B3" s="153" t="s">
        <v>4</v>
      </c>
      <c r="C3" s="153" t="s">
        <v>5</v>
      </c>
      <c r="D3" s="153" t="s">
        <v>6</v>
      </c>
      <c r="E3" s="202"/>
    </row>
    <row r="4" ht="36" customHeight="1" spans="1:5">
      <c r="A4" s="208" t="s">
        <v>3126</v>
      </c>
      <c r="B4" s="177">
        <v>5268</v>
      </c>
      <c r="C4" s="178">
        <v>5500</v>
      </c>
      <c r="D4" s="157">
        <v>0.05</v>
      </c>
      <c r="E4" s="209"/>
    </row>
    <row r="5" ht="36" customHeight="1" spans="1:5">
      <c r="A5" s="210" t="s">
        <v>3127</v>
      </c>
      <c r="B5" s="180">
        <v>4835</v>
      </c>
      <c r="C5" s="180">
        <v>5349</v>
      </c>
      <c r="D5" s="181">
        <v>0.11</v>
      </c>
      <c r="E5" s="209"/>
    </row>
    <row r="6" ht="36" customHeight="1" spans="1:5">
      <c r="A6" s="210" t="s">
        <v>3128</v>
      </c>
      <c r="B6" s="180">
        <v>20</v>
      </c>
      <c r="C6" s="182">
        <v>24</v>
      </c>
      <c r="D6" s="181">
        <v>0.2</v>
      </c>
      <c r="E6" s="209"/>
    </row>
    <row r="7" s="190" customFormat="1" ht="36" customHeight="1" spans="1:5">
      <c r="A7" s="210" t="s">
        <v>3129</v>
      </c>
      <c r="B7" s="180"/>
      <c r="C7" s="182"/>
      <c r="D7" s="181"/>
      <c r="E7" s="209"/>
    </row>
    <row r="8" ht="36" customHeight="1" spans="1:5">
      <c r="A8" s="208" t="s">
        <v>3130</v>
      </c>
      <c r="B8" s="177">
        <v>10859</v>
      </c>
      <c r="C8" s="177">
        <v>11126</v>
      </c>
      <c r="D8" s="184">
        <v>0.02</v>
      </c>
      <c r="E8" s="209"/>
    </row>
    <row r="9" ht="36" customHeight="1" spans="1:5">
      <c r="A9" s="210" t="s">
        <v>3127</v>
      </c>
      <c r="B9" s="180">
        <v>9730</v>
      </c>
      <c r="C9" s="182">
        <v>10006</v>
      </c>
      <c r="D9" s="181">
        <v>0.02</v>
      </c>
      <c r="E9" s="209"/>
    </row>
    <row r="10" ht="36" customHeight="1" spans="1:5">
      <c r="A10" s="210" t="s">
        <v>3128</v>
      </c>
      <c r="B10" s="180">
        <v>227</v>
      </c>
      <c r="C10" s="182">
        <v>227</v>
      </c>
      <c r="D10" s="181"/>
      <c r="E10" s="209"/>
    </row>
    <row r="11" ht="36" customHeight="1" spans="1:5">
      <c r="A11" s="210" t="s">
        <v>3129</v>
      </c>
      <c r="B11" s="180">
        <v>865</v>
      </c>
      <c r="C11" s="182">
        <v>865</v>
      </c>
      <c r="D11" s="181"/>
      <c r="E11" s="209"/>
    </row>
    <row r="12" ht="36" customHeight="1" spans="1:5">
      <c r="A12" s="208" t="s">
        <v>3131</v>
      </c>
      <c r="B12" s="177">
        <v>149</v>
      </c>
      <c r="C12" s="178">
        <v>223</v>
      </c>
      <c r="D12" s="184">
        <v>0.5</v>
      </c>
      <c r="E12" s="209"/>
    </row>
    <row r="13" ht="36" customHeight="1" spans="1:5">
      <c r="A13" s="210" t="s">
        <v>3127</v>
      </c>
      <c r="B13" s="180">
        <v>145</v>
      </c>
      <c r="C13" s="182">
        <v>218</v>
      </c>
      <c r="D13" s="181">
        <v>0.5</v>
      </c>
      <c r="E13" s="209"/>
    </row>
    <row r="14" ht="36" customHeight="1" spans="1:5">
      <c r="A14" s="210" t="s">
        <v>3128</v>
      </c>
      <c r="B14" s="180">
        <v>1</v>
      </c>
      <c r="C14" s="182">
        <v>1</v>
      </c>
      <c r="D14" s="181"/>
      <c r="E14" s="209"/>
    </row>
    <row r="15" ht="36" customHeight="1" spans="1:5">
      <c r="A15" s="210" t="s">
        <v>3129</v>
      </c>
      <c r="B15" s="180">
        <v>0</v>
      </c>
      <c r="C15" s="182"/>
      <c r="D15" s="181" t="str">
        <f>IF(B15&gt;0,C15/B15-1,IF(B15&lt;0,-(C15/B15-1),""))</f>
        <v/>
      </c>
      <c r="E15" s="209"/>
    </row>
    <row r="16" ht="36" customHeight="1" spans="1:5">
      <c r="A16" s="208" t="s">
        <v>3132</v>
      </c>
      <c r="B16" s="177"/>
      <c r="C16" s="178"/>
      <c r="D16" s="184"/>
      <c r="E16" s="209"/>
    </row>
    <row r="17" ht="36" customHeight="1" spans="1:5">
      <c r="A17" s="210" t="s">
        <v>3127</v>
      </c>
      <c r="B17" s="180"/>
      <c r="C17" s="185"/>
      <c r="D17" s="181"/>
      <c r="E17" s="209"/>
    </row>
    <row r="18" ht="36" customHeight="1" spans="1:5">
      <c r="A18" s="210" t="s">
        <v>3128</v>
      </c>
      <c r="B18" s="180"/>
      <c r="C18" s="185"/>
      <c r="D18" s="181"/>
      <c r="E18" s="209"/>
    </row>
    <row r="19" ht="36" customHeight="1" spans="1:5">
      <c r="A19" s="210" t="s">
        <v>3129</v>
      </c>
      <c r="B19" s="180"/>
      <c r="C19" s="185"/>
      <c r="D19" s="181"/>
      <c r="E19" s="209"/>
    </row>
    <row r="20" ht="36" customHeight="1" spans="1:5">
      <c r="A20" s="208" t="s">
        <v>3133</v>
      </c>
      <c r="B20" s="177">
        <v>367</v>
      </c>
      <c r="C20" s="178">
        <v>483</v>
      </c>
      <c r="D20" s="184">
        <v>0.32</v>
      </c>
      <c r="E20" s="209"/>
    </row>
    <row r="21" ht="36" customHeight="1" spans="1:5">
      <c r="A21" s="210" t="s">
        <v>3127</v>
      </c>
      <c r="B21" s="180">
        <v>361</v>
      </c>
      <c r="C21" s="178">
        <v>477</v>
      </c>
      <c r="D21" s="181">
        <v>0.32</v>
      </c>
      <c r="E21" s="209"/>
    </row>
    <row r="22" ht="36" customHeight="1" spans="1:5">
      <c r="A22" s="210" t="s">
        <v>3128</v>
      </c>
      <c r="B22" s="180">
        <v>5</v>
      </c>
      <c r="C22" s="180">
        <v>6</v>
      </c>
      <c r="D22" s="181">
        <v>0.2</v>
      </c>
      <c r="E22" s="209"/>
    </row>
    <row r="23" ht="36" customHeight="1" spans="1:5">
      <c r="A23" s="210" t="s">
        <v>3129</v>
      </c>
      <c r="B23" s="180"/>
      <c r="C23" s="182"/>
      <c r="D23" s="186"/>
      <c r="E23" s="209"/>
    </row>
    <row r="24" ht="36" customHeight="1" spans="1:5">
      <c r="A24" s="208" t="s">
        <v>3134</v>
      </c>
      <c r="B24" s="187">
        <v>7490</v>
      </c>
      <c r="C24" s="178">
        <v>6865</v>
      </c>
      <c r="D24" s="184">
        <v>-0.08</v>
      </c>
      <c r="E24" s="209"/>
    </row>
    <row r="25" ht="36" customHeight="1" spans="1:5">
      <c r="A25" s="210" t="s">
        <v>3127</v>
      </c>
      <c r="B25" s="180">
        <v>1253</v>
      </c>
      <c r="C25" s="188">
        <v>1253</v>
      </c>
      <c r="D25" s="181"/>
      <c r="E25" s="209"/>
    </row>
    <row r="26" ht="36" customHeight="1" spans="1:5">
      <c r="A26" s="210" t="s">
        <v>3128</v>
      </c>
      <c r="B26" s="180">
        <v>1505</v>
      </c>
      <c r="C26" s="180">
        <v>372</v>
      </c>
      <c r="D26" s="181">
        <v>-0.75</v>
      </c>
      <c r="E26" s="209"/>
    </row>
    <row r="27" ht="36" customHeight="1" spans="1:5">
      <c r="A27" s="210" t="s">
        <v>3129</v>
      </c>
      <c r="B27" s="180">
        <v>4535</v>
      </c>
      <c r="C27" s="180">
        <v>4975</v>
      </c>
      <c r="D27" s="181">
        <v>0.1</v>
      </c>
      <c r="E27" s="209"/>
    </row>
    <row r="28" ht="36" customHeight="1" spans="1:5">
      <c r="A28" s="208" t="s">
        <v>3135</v>
      </c>
      <c r="B28" s="177"/>
      <c r="C28" s="178"/>
      <c r="D28" s="184"/>
      <c r="E28" s="209"/>
    </row>
    <row r="29" ht="36" customHeight="1" spans="1:5">
      <c r="A29" s="210" t="s">
        <v>3127</v>
      </c>
      <c r="B29" s="180"/>
      <c r="C29" s="188"/>
      <c r="D29" s="181"/>
      <c r="E29" s="209"/>
    </row>
    <row r="30" ht="36" customHeight="1" spans="1:5">
      <c r="A30" s="210" t="s">
        <v>3128</v>
      </c>
      <c r="B30" s="180"/>
      <c r="C30" s="188"/>
      <c r="D30" s="181"/>
      <c r="E30" s="209"/>
    </row>
    <row r="31" ht="36" customHeight="1" spans="1:5">
      <c r="A31" s="210" t="s">
        <v>3129</v>
      </c>
      <c r="B31" s="180"/>
      <c r="C31" s="188"/>
      <c r="D31" s="181"/>
      <c r="E31" s="209"/>
    </row>
    <row r="32" ht="36" customHeight="1" spans="1:5">
      <c r="A32" s="165" t="s">
        <v>3136</v>
      </c>
      <c r="B32" s="187">
        <v>24133</v>
      </c>
      <c r="C32" s="187">
        <v>24197</v>
      </c>
      <c r="D32" s="186"/>
      <c r="E32" s="209"/>
    </row>
    <row r="33" ht="36" customHeight="1" spans="1:5">
      <c r="A33" s="210" t="s">
        <v>3137</v>
      </c>
      <c r="B33" s="180">
        <v>16324</v>
      </c>
      <c r="C33" s="180">
        <v>12303</v>
      </c>
      <c r="D33" s="186">
        <v>-0.25</v>
      </c>
      <c r="E33" s="209"/>
    </row>
    <row r="34" ht="36" customHeight="1" spans="1:5">
      <c r="A34" s="210" t="s">
        <v>3138</v>
      </c>
      <c r="B34" s="180">
        <v>1758</v>
      </c>
      <c r="C34" s="180">
        <v>630</v>
      </c>
      <c r="D34" s="186">
        <v>-0.6</v>
      </c>
      <c r="E34" s="209"/>
    </row>
    <row r="35" ht="36" customHeight="1" spans="1:5">
      <c r="A35" s="210" t="s">
        <v>3139</v>
      </c>
      <c r="B35" s="180">
        <v>5400</v>
      </c>
      <c r="C35" s="180">
        <v>5840</v>
      </c>
      <c r="D35" s="186"/>
      <c r="E35" s="209"/>
    </row>
    <row r="36" ht="36" customHeight="1" spans="1:5">
      <c r="A36" s="166" t="s">
        <v>3140</v>
      </c>
      <c r="B36" s="177">
        <v>4351</v>
      </c>
      <c r="C36" s="177">
        <v>8060</v>
      </c>
      <c r="D36" s="184">
        <v>0.85</v>
      </c>
      <c r="E36" s="209"/>
    </row>
    <row r="37" ht="36" customHeight="1" spans="1:5">
      <c r="A37" s="211" t="s">
        <v>3141</v>
      </c>
      <c r="B37" s="177"/>
      <c r="C37" s="178"/>
      <c r="D37" s="184"/>
      <c r="E37" s="209"/>
    </row>
    <row r="38" ht="36" customHeight="1" spans="1:5">
      <c r="A38" s="165" t="s">
        <v>3142</v>
      </c>
      <c r="B38" s="177">
        <v>24568</v>
      </c>
      <c r="C38" s="177">
        <v>32257</v>
      </c>
      <c r="D38" s="184">
        <v>0.31</v>
      </c>
      <c r="E38" s="209"/>
    </row>
    <row r="39" spans="2:3">
      <c r="B39" s="201"/>
      <c r="C39" s="201"/>
    </row>
    <row r="40" spans="2:3">
      <c r="B40" s="201"/>
      <c r="C40" s="201"/>
    </row>
    <row r="41" spans="2:3">
      <c r="B41" s="201"/>
      <c r="C41" s="201"/>
    </row>
    <row r="42" spans="2:3">
      <c r="B42" s="201"/>
      <c r="C42" s="201"/>
    </row>
  </sheetData>
  <autoFilter ref="A3:E38">
    <extLst/>
  </autoFilter>
  <mergeCells count="1">
    <mergeCell ref="A1:D1"/>
  </mergeCells>
  <conditionalFormatting sqref="D36">
    <cfRule type="cellIs" dxfId="3" priority="1" stopIfTrue="1" operator="lessThanOrEqual">
      <formula>-1</formula>
    </cfRule>
  </conditionalFormatting>
  <conditionalFormatting sqref="E4:E38">
    <cfRule type="cellIs" dxfId="3" priority="6" stopIfTrue="1" operator="lessThanOrEqual">
      <formula>-1</formula>
    </cfRule>
  </conditionalFormatting>
  <conditionalFormatting sqref="E5:E38">
    <cfRule type="cellIs" dxfId="3" priority="4" stopIfTrue="1" operator="lessThanOrEqual">
      <formula>-1</formula>
    </cfRule>
  </conditionalFormatting>
  <conditionalFormatting sqref="D5:D22 D37:D38 C25 C29:C31 D24:D31 C23 C6:C7 C9:C11 C13:C15 C17:C19">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11" activePane="bottomLeft" state="frozen"/>
      <selection/>
      <selection pane="bottomLeft" activeCell="B4" sqref="B4:D22"/>
    </sheetView>
  </sheetViews>
  <sheetFormatPr defaultColWidth="9" defaultRowHeight="15.5" outlineLevelCol="4"/>
  <cols>
    <col min="1" max="1" width="45.6363636363636" style="191" customWidth="1"/>
    <col min="2" max="4" width="20.6363636363636" style="191" customWidth="1"/>
    <col min="5" max="5" width="12.7545454545455" style="191" customWidth="1"/>
    <col min="6" max="16384" width="9" style="191"/>
  </cols>
  <sheetData>
    <row r="1" ht="45" customHeight="1" spans="1:4">
      <c r="A1" s="192" t="s">
        <v>3143</v>
      </c>
      <c r="B1" s="192"/>
      <c r="C1" s="192"/>
      <c r="D1" s="192"/>
    </row>
    <row r="2" ht="20.1" customHeight="1" spans="1:4">
      <c r="A2" s="193"/>
      <c r="B2" s="194"/>
      <c r="C2" s="195"/>
      <c r="D2" s="196" t="s">
        <v>3144</v>
      </c>
    </row>
    <row r="3" ht="45" customHeight="1" spans="1:5">
      <c r="A3" s="152" t="s">
        <v>2451</v>
      </c>
      <c r="B3" s="153" t="s">
        <v>4</v>
      </c>
      <c r="C3" s="153" t="s">
        <v>5</v>
      </c>
      <c r="D3" s="153" t="s">
        <v>6</v>
      </c>
      <c r="E3" s="197"/>
    </row>
    <row r="4" ht="36" customHeight="1" spans="1:5">
      <c r="A4" s="155" t="s">
        <v>3145</v>
      </c>
      <c r="B4" s="156">
        <v>7182</v>
      </c>
      <c r="C4" s="156">
        <v>7959</v>
      </c>
      <c r="D4" s="157">
        <v>0.11</v>
      </c>
      <c r="E4" s="198"/>
    </row>
    <row r="5" ht="36" customHeight="1" spans="1:5">
      <c r="A5" s="158" t="s">
        <v>3146</v>
      </c>
      <c r="B5" s="159">
        <v>7176</v>
      </c>
      <c r="C5" s="159">
        <v>7947</v>
      </c>
      <c r="D5" s="160">
        <v>0.11</v>
      </c>
      <c r="E5" s="198"/>
    </row>
    <row r="6" ht="36" customHeight="1" spans="1:5">
      <c r="A6" s="199" t="s">
        <v>3147</v>
      </c>
      <c r="B6" s="156">
        <v>10007</v>
      </c>
      <c r="C6" s="156">
        <v>10830</v>
      </c>
      <c r="D6" s="161">
        <v>0.08</v>
      </c>
      <c r="E6" s="198"/>
    </row>
    <row r="7" ht="36" customHeight="1" spans="1:5">
      <c r="A7" s="158" t="s">
        <v>3146</v>
      </c>
      <c r="B7" s="159">
        <v>9995</v>
      </c>
      <c r="C7" s="162">
        <v>10815</v>
      </c>
      <c r="D7" s="160">
        <v>0.08</v>
      </c>
      <c r="E7" s="198"/>
    </row>
    <row r="8" s="190" customFormat="1" ht="36" customHeight="1" spans="1:5">
      <c r="A8" s="155" t="s">
        <v>3148</v>
      </c>
      <c r="B8" s="156">
        <v>289</v>
      </c>
      <c r="C8" s="156">
        <v>220</v>
      </c>
      <c r="D8" s="161">
        <v>-0.23</v>
      </c>
      <c r="E8" s="198"/>
    </row>
    <row r="9" s="190" customFormat="1" ht="36" customHeight="1" spans="1:5">
      <c r="A9" s="158" t="s">
        <v>3146</v>
      </c>
      <c r="B9" s="159">
        <v>289</v>
      </c>
      <c r="C9" s="162">
        <v>220</v>
      </c>
      <c r="D9" s="160">
        <v>-0.23</v>
      </c>
      <c r="E9" s="198"/>
    </row>
    <row r="10" s="190" customFormat="1" ht="36" customHeight="1" spans="1:5">
      <c r="A10" s="155" t="s">
        <v>3149</v>
      </c>
      <c r="B10" s="156"/>
      <c r="C10" s="156"/>
      <c r="D10" s="161"/>
      <c r="E10" s="198"/>
    </row>
    <row r="11" s="190" customFormat="1" ht="36" customHeight="1" spans="1:5">
      <c r="A11" s="158" t="s">
        <v>3146</v>
      </c>
      <c r="B11" s="159"/>
      <c r="C11" s="163"/>
      <c r="D11" s="160"/>
      <c r="E11" s="198"/>
    </row>
    <row r="12" s="190" customFormat="1" ht="36" customHeight="1" spans="1:5">
      <c r="A12" s="155" t="s">
        <v>3150</v>
      </c>
      <c r="B12" s="156">
        <v>429</v>
      </c>
      <c r="C12" s="156">
        <v>520</v>
      </c>
      <c r="D12" s="161">
        <v>0.21</v>
      </c>
      <c r="E12" s="198"/>
    </row>
    <row r="13" s="190" customFormat="1" ht="36" customHeight="1" spans="1:5">
      <c r="A13" s="158" t="s">
        <v>3146</v>
      </c>
      <c r="B13" s="159">
        <v>429</v>
      </c>
      <c r="C13" s="163">
        <v>520</v>
      </c>
      <c r="D13" s="160">
        <v>0.21</v>
      </c>
      <c r="E13" s="198"/>
    </row>
    <row r="14" s="190" customFormat="1" ht="36" customHeight="1" spans="1:5">
      <c r="A14" s="155" t="s">
        <v>3151</v>
      </c>
      <c r="B14" s="156">
        <v>4719</v>
      </c>
      <c r="C14" s="156">
        <v>4970</v>
      </c>
      <c r="D14" s="161">
        <v>0.05</v>
      </c>
      <c r="E14" s="198"/>
    </row>
    <row r="15" ht="36" customHeight="1" spans="1:5">
      <c r="A15" s="158" t="s">
        <v>3146</v>
      </c>
      <c r="B15" s="159">
        <v>4714</v>
      </c>
      <c r="C15" s="162">
        <v>4963</v>
      </c>
      <c r="D15" s="160">
        <v>0.05</v>
      </c>
      <c r="E15" s="198"/>
    </row>
    <row r="16" ht="36" customHeight="1" spans="1:5">
      <c r="A16" s="155" t="s">
        <v>3152</v>
      </c>
      <c r="B16" s="156"/>
      <c r="C16" s="156"/>
      <c r="D16" s="161"/>
      <c r="E16" s="198"/>
    </row>
    <row r="17" ht="36" customHeight="1" spans="1:5">
      <c r="A17" s="158" t="s">
        <v>3146</v>
      </c>
      <c r="B17" s="159"/>
      <c r="C17" s="164"/>
      <c r="D17" s="160"/>
      <c r="E17" s="198"/>
    </row>
    <row r="18" ht="36" customHeight="1" spans="1:5">
      <c r="A18" s="165" t="s">
        <v>3153</v>
      </c>
      <c r="B18" s="156">
        <v>22626</v>
      </c>
      <c r="C18" s="156">
        <v>24499</v>
      </c>
      <c r="D18" s="161">
        <v>0.08</v>
      </c>
      <c r="E18" s="198"/>
    </row>
    <row r="19" ht="36" customHeight="1" spans="1:5">
      <c r="A19" s="158" t="s">
        <v>3154</v>
      </c>
      <c r="B19" s="159">
        <v>22603</v>
      </c>
      <c r="C19" s="159">
        <v>24465</v>
      </c>
      <c r="D19" s="160">
        <v>0.08</v>
      </c>
      <c r="E19" s="198"/>
    </row>
    <row r="20" ht="36" customHeight="1" spans="1:5">
      <c r="A20" s="200" t="s">
        <v>3155</v>
      </c>
      <c r="B20" s="156"/>
      <c r="C20" s="156"/>
      <c r="D20" s="161"/>
      <c r="E20" s="198"/>
    </row>
    <row r="21" ht="36" customHeight="1" spans="1:5">
      <c r="A21" s="166" t="s">
        <v>3156</v>
      </c>
      <c r="B21" s="156">
        <v>4166</v>
      </c>
      <c r="C21" s="156">
        <v>5567</v>
      </c>
      <c r="D21" s="161">
        <v>0.34</v>
      </c>
      <c r="E21" s="198"/>
    </row>
    <row r="22" ht="36" customHeight="1" spans="1:5">
      <c r="A22" s="165" t="s">
        <v>3157</v>
      </c>
      <c r="B22" s="156">
        <v>26792</v>
      </c>
      <c r="C22" s="156">
        <v>30066</v>
      </c>
      <c r="D22" s="161">
        <v>0.12</v>
      </c>
      <c r="E22" s="198"/>
    </row>
    <row r="23" spans="2:3">
      <c r="B23" s="201"/>
      <c r="C23" s="201"/>
    </row>
    <row r="24" spans="2:3">
      <c r="B24" s="201"/>
      <c r="C24" s="201"/>
    </row>
    <row r="25" spans="2:3">
      <c r="B25" s="201"/>
      <c r="C25" s="201"/>
    </row>
    <row r="26" spans="2:3">
      <c r="B26" s="201"/>
      <c r="C26" s="201"/>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00" workbookViewId="0">
      <pane ySplit="3" topLeftCell="A4" activePane="bottomLeft" state="frozen"/>
      <selection/>
      <selection pane="bottomLeft" activeCell="B4" sqref="B4:D38"/>
    </sheetView>
  </sheetViews>
  <sheetFormatPr defaultColWidth="9" defaultRowHeight="15.5" outlineLevelCol="4"/>
  <cols>
    <col min="1" max="1" width="46.1363636363636" style="169" customWidth="1"/>
    <col min="2" max="4" width="20.6363636363636" style="169" customWidth="1"/>
    <col min="5" max="5" width="5" style="169" customWidth="1"/>
    <col min="6" max="16384" width="9" style="169"/>
  </cols>
  <sheetData>
    <row r="1" ht="45" customHeight="1" spans="1:4">
      <c r="A1" s="170" t="s">
        <v>3158</v>
      </c>
      <c r="B1" s="170"/>
      <c r="C1" s="170"/>
      <c r="D1" s="170"/>
    </row>
    <row r="2" ht="20.1" customHeight="1" spans="1:4">
      <c r="A2" s="171"/>
      <c r="B2" s="172"/>
      <c r="C2" s="173"/>
      <c r="D2" s="174" t="s">
        <v>1</v>
      </c>
    </row>
    <row r="3" ht="45" customHeight="1" spans="1:5">
      <c r="A3" s="175" t="s">
        <v>3125</v>
      </c>
      <c r="B3" s="153" t="s">
        <v>4</v>
      </c>
      <c r="C3" s="153" t="s">
        <v>5</v>
      </c>
      <c r="D3" s="153" t="s">
        <v>6</v>
      </c>
      <c r="E3" s="154"/>
    </row>
    <row r="4" ht="36" customHeight="1" spans="1:5">
      <c r="A4" s="176" t="s">
        <v>3126</v>
      </c>
      <c r="B4" s="177">
        <v>5268</v>
      </c>
      <c r="C4" s="178">
        <v>5500</v>
      </c>
      <c r="D4" s="157">
        <v>0.05</v>
      </c>
      <c r="E4" s="154"/>
    </row>
    <row r="5" ht="36" customHeight="1" spans="1:5">
      <c r="A5" s="179" t="s">
        <v>3127</v>
      </c>
      <c r="B5" s="180">
        <v>4835</v>
      </c>
      <c r="C5" s="180">
        <v>5349</v>
      </c>
      <c r="D5" s="181">
        <v>0.11</v>
      </c>
      <c r="E5" s="154"/>
    </row>
    <row r="6" ht="36" customHeight="1" spans="1:5">
      <c r="A6" s="179" t="s">
        <v>3128</v>
      </c>
      <c r="B6" s="180">
        <v>20</v>
      </c>
      <c r="C6" s="182">
        <v>24</v>
      </c>
      <c r="D6" s="181">
        <v>0.2</v>
      </c>
      <c r="E6" s="154"/>
    </row>
    <row r="7" s="168" customFormat="1" ht="36" customHeight="1" spans="1:5">
      <c r="A7" s="179" t="s">
        <v>3129</v>
      </c>
      <c r="B7" s="180"/>
      <c r="C7" s="182"/>
      <c r="D7" s="181"/>
      <c r="E7" s="154"/>
    </row>
    <row r="8" s="168" customFormat="1" ht="36" customHeight="1" spans="1:5">
      <c r="A8" s="183" t="s">
        <v>3130</v>
      </c>
      <c r="B8" s="177">
        <v>10859</v>
      </c>
      <c r="C8" s="177">
        <v>11126</v>
      </c>
      <c r="D8" s="184">
        <v>0.02</v>
      </c>
      <c r="E8" s="154"/>
    </row>
    <row r="9" s="168" customFormat="1" ht="36" customHeight="1" spans="1:5">
      <c r="A9" s="179" t="s">
        <v>3127</v>
      </c>
      <c r="B9" s="180">
        <v>9730</v>
      </c>
      <c r="C9" s="182">
        <v>10006</v>
      </c>
      <c r="D9" s="181">
        <v>0.02</v>
      </c>
      <c r="E9" s="154"/>
    </row>
    <row r="10" s="168" customFormat="1" ht="36" customHeight="1" spans="1:5">
      <c r="A10" s="179" t="s">
        <v>3128</v>
      </c>
      <c r="B10" s="180">
        <v>227</v>
      </c>
      <c r="C10" s="182">
        <v>227</v>
      </c>
      <c r="D10" s="181"/>
      <c r="E10" s="154"/>
    </row>
    <row r="11" s="168" customFormat="1" ht="36" customHeight="1" spans="1:5">
      <c r="A11" s="179" t="s">
        <v>3129</v>
      </c>
      <c r="B11" s="180">
        <v>865</v>
      </c>
      <c r="C11" s="182">
        <v>865</v>
      </c>
      <c r="D11" s="181"/>
      <c r="E11" s="154"/>
    </row>
    <row r="12" s="168" customFormat="1" ht="36" customHeight="1" spans="1:5">
      <c r="A12" s="176" t="s">
        <v>3131</v>
      </c>
      <c r="B12" s="177">
        <v>149</v>
      </c>
      <c r="C12" s="178">
        <v>223</v>
      </c>
      <c r="D12" s="184">
        <v>0.5</v>
      </c>
      <c r="E12" s="154"/>
    </row>
    <row r="13" ht="36" customHeight="1" spans="1:5">
      <c r="A13" s="179" t="s">
        <v>3127</v>
      </c>
      <c r="B13" s="180">
        <v>145</v>
      </c>
      <c r="C13" s="182">
        <v>218</v>
      </c>
      <c r="D13" s="181">
        <v>0.5</v>
      </c>
      <c r="E13" s="154"/>
    </row>
    <row r="14" ht="36" customHeight="1" spans="1:5">
      <c r="A14" s="179" t="s">
        <v>3128</v>
      </c>
      <c r="B14" s="180">
        <v>1</v>
      </c>
      <c r="C14" s="182">
        <v>1</v>
      </c>
      <c r="D14" s="181"/>
      <c r="E14" s="154"/>
    </row>
    <row r="15" ht="36" customHeight="1" spans="1:5">
      <c r="A15" s="179" t="s">
        <v>3129</v>
      </c>
      <c r="B15" s="180">
        <v>0</v>
      </c>
      <c r="C15" s="182"/>
      <c r="D15" s="181" t="str">
        <f>IF(B15&gt;0,C15/B15-1,IF(B15&lt;0,-(C15/B15-1),""))</f>
        <v/>
      </c>
      <c r="E15" s="154"/>
    </row>
    <row r="16" ht="36" customHeight="1" spans="1:5">
      <c r="A16" s="176" t="s">
        <v>3132</v>
      </c>
      <c r="B16" s="177"/>
      <c r="C16" s="178"/>
      <c r="D16" s="184"/>
      <c r="E16" s="154"/>
    </row>
    <row r="17" ht="36" customHeight="1" spans="1:5">
      <c r="A17" s="179" t="s">
        <v>3127</v>
      </c>
      <c r="B17" s="180"/>
      <c r="C17" s="185"/>
      <c r="D17" s="181"/>
      <c r="E17" s="154"/>
    </row>
    <row r="18" ht="36" customHeight="1" spans="1:5">
      <c r="A18" s="179" t="s">
        <v>3128</v>
      </c>
      <c r="B18" s="180"/>
      <c r="C18" s="185"/>
      <c r="D18" s="181"/>
      <c r="E18" s="154"/>
    </row>
    <row r="19" ht="36" customHeight="1" spans="1:5">
      <c r="A19" s="179" t="s">
        <v>3129</v>
      </c>
      <c r="B19" s="180"/>
      <c r="C19" s="185"/>
      <c r="D19" s="181"/>
      <c r="E19" s="154"/>
    </row>
    <row r="20" ht="36" customHeight="1" spans="1:5">
      <c r="A20" s="176" t="s">
        <v>3133</v>
      </c>
      <c r="B20" s="177">
        <v>367</v>
      </c>
      <c r="C20" s="178">
        <v>483</v>
      </c>
      <c r="D20" s="184">
        <v>0.32</v>
      </c>
      <c r="E20" s="154"/>
    </row>
    <row r="21" ht="36" customHeight="1" spans="1:5">
      <c r="A21" s="179" t="s">
        <v>3127</v>
      </c>
      <c r="B21" s="180">
        <v>361</v>
      </c>
      <c r="C21" s="178">
        <v>477</v>
      </c>
      <c r="D21" s="181">
        <v>0.32</v>
      </c>
      <c r="E21" s="154"/>
    </row>
    <row r="22" ht="36" customHeight="1" spans="1:5">
      <c r="A22" s="179" t="s">
        <v>3128</v>
      </c>
      <c r="B22" s="180">
        <v>5</v>
      </c>
      <c r="C22" s="180">
        <v>6</v>
      </c>
      <c r="D22" s="181">
        <v>0.2</v>
      </c>
      <c r="E22" s="154"/>
    </row>
    <row r="23" ht="36" customHeight="1" spans="1:5">
      <c r="A23" s="179" t="s">
        <v>3129</v>
      </c>
      <c r="B23" s="180"/>
      <c r="C23" s="182"/>
      <c r="D23" s="186"/>
      <c r="E23" s="154"/>
    </row>
    <row r="24" ht="36" customHeight="1" spans="1:5">
      <c r="A24" s="176" t="s">
        <v>3134</v>
      </c>
      <c r="B24" s="187">
        <v>7490</v>
      </c>
      <c r="C24" s="178">
        <v>6865</v>
      </c>
      <c r="D24" s="184">
        <v>-0.08</v>
      </c>
      <c r="E24" s="154"/>
    </row>
    <row r="25" ht="36" customHeight="1" spans="1:5">
      <c r="A25" s="179" t="s">
        <v>3127</v>
      </c>
      <c r="B25" s="180">
        <v>1253</v>
      </c>
      <c r="C25" s="188">
        <v>1253</v>
      </c>
      <c r="D25" s="181"/>
      <c r="E25" s="154"/>
    </row>
    <row r="26" ht="36" customHeight="1" spans="1:5">
      <c r="A26" s="179" t="s">
        <v>3128</v>
      </c>
      <c r="B26" s="180">
        <v>1505</v>
      </c>
      <c r="C26" s="180">
        <v>372</v>
      </c>
      <c r="D26" s="181">
        <v>-0.75</v>
      </c>
      <c r="E26" s="154"/>
    </row>
    <row r="27" ht="36" customHeight="1" spans="1:5">
      <c r="A27" s="179" t="s">
        <v>3129</v>
      </c>
      <c r="B27" s="180">
        <v>4535</v>
      </c>
      <c r="C27" s="180">
        <v>4975</v>
      </c>
      <c r="D27" s="181">
        <v>0.1</v>
      </c>
      <c r="E27" s="154"/>
    </row>
    <row r="28" ht="36" customHeight="1" spans="1:5">
      <c r="A28" s="176" t="s">
        <v>3135</v>
      </c>
      <c r="B28" s="177"/>
      <c r="C28" s="178"/>
      <c r="D28" s="184"/>
      <c r="E28" s="154"/>
    </row>
    <row r="29" ht="36" customHeight="1" spans="1:5">
      <c r="A29" s="179" t="s">
        <v>3127</v>
      </c>
      <c r="B29" s="180"/>
      <c r="C29" s="188"/>
      <c r="D29" s="181"/>
      <c r="E29" s="154"/>
    </row>
    <row r="30" ht="36" customHeight="1" spans="1:5">
      <c r="A30" s="179" t="s">
        <v>3128</v>
      </c>
      <c r="B30" s="180"/>
      <c r="C30" s="188"/>
      <c r="D30" s="181"/>
      <c r="E30" s="154"/>
    </row>
    <row r="31" ht="36" customHeight="1" spans="1:5">
      <c r="A31" s="179" t="s">
        <v>3129</v>
      </c>
      <c r="B31" s="180"/>
      <c r="C31" s="188"/>
      <c r="D31" s="181"/>
      <c r="E31" s="154"/>
    </row>
    <row r="32" ht="36" customHeight="1" spans="1:5">
      <c r="A32" s="165" t="s">
        <v>3136</v>
      </c>
      <c r="B32" s="187">
        <v>24133</v>
      </c>
      <c r="C32" s="187">
        <v>24197</v>
      </c>
      <c r="D32" s="186"/>
      <c r="E32" s="154"/>
    </row>
    <row r="33" ht="36" customHeight="1" spans="1:5">
      <c r="A33" s="179" t="s">
        <v>3137</v>
      </c>
      <c r="B33" s="180">
        <v>16324</v>
      </c>
      <c r="C33" s="180">
        <v>12303</v>
      </c>
      <c r="D33" s="186">
        <v>-0.25</v>
      </c>
      <c r="E33" s="154"/>
    </row>
    <row r="34" ht="36" customHeight="1" spans="1:5">
      <c r="A34" s="179" t="s">
        <v>3138</v>
      </c>
      <c r="B34" s="180">
        <v>1758</v>
      </c>
      <c r="C34" s="180">
        <v>630</v>
      </c>
      <c r="D34" s="186">
        <v>-0.6</v>
      </c>
      <c r="E34" s="154"/>
    </row>
    <row r="35" ht="36" customHeight="1" spans="1:5">
      <c r="A35" s="179" t="s">
        <v>3139</v>
      </c>
      <c r="B35" s="180">
        <v>5400</v>
      </c>
      <c r="C35" s="180">
        <v>5840</v>
      </c>
      <c r="D35" s="186"/>
      <c r="E35" s="154"/>
    </row>
    <row r="36" ht="36" customHeight="1" spans="1:5">
      <c r="A36" s="166" t="s">
        <v>3140</v>
      </c>
      <c r="B36" s="177">
        <v>4351</v>
      </c>
      <c r="C36" s="177">
        <v>8060</v>
      </c>
      <c r="D36" s="184">
        <v>0.85</v>
      </c>
      <c r="E36" s="154"/>
    </row>
    <row r="37" ht="36" customHeight="1" spans="1:5">
      <c r="A37" s="166" t="s">
        <v>3141</v>
      </c>
      <c r="B37" s="177"/>
      <c r="C37" s="178"/>
      <c r="D37" s="184"/>
      <c r="E37" s="154"/>
    </row>
    <row r="38" ht="36" customHeight="1" spans="1:5">
      <c r="A38" s="165" t="s">
        <v>3142</v>
      </c>
      <c r="B38" s="177">
        <v>24568</v>
      </c>
      <c r="C38" s="177">
        <v>32257</v>
      </c>
      <c r="D38" s="184">
        <v>0.31</v>
      </c>
      <c r="E38" s="154"/>
    </row>
    <row r="39" spans="2:3">
      <c r="B39" s="189"/>
      <c r="C39" s="189"/>
    </row>
    <row r="40" spans="2:3">
      <c r="B40" s="189"/>
      <c r="C40" s="189"/>
    </row>
    <row r="41" spans="2:3">
      <c r="B41" s="189"/>
      <c r="C41" s="189"/>
    </row>
    <row r="42" spans="2:3">
      <c r="B42" s="189"/>
      <c r="C42" s="189"/>
    </row>
  </sheetData>
  <autoFilter ref="A3:E38">
    <extLst/>
  </autoFilter>
  <mergeCells count="1">
    <mergeCell ref="A1:D1"/>
  </mergeCells>
  <conditionalFormatting sqref="D36">
    <cfRule type="cellIs" dxfId="3" priority="1" stopIfTrue="1" operator="lessThanOrEqual">
      <formula>-1</formula>
    </cfRule>
  </conditionalFormatting>
  <conditionalFormatting sqref="E28:E32">
    <cfRule type="cellIs" dxfId="5" priority="3" stopIfTrue="1" operator="lessThan">
      <formula>0</formula>
    </cfRule>
  </conditionalFormatting>
  <conditionalFormatting sqref="D5:D22 D37:D38 C25 C29:C31 D24:D31 C23 C6:C7 C9:C11 C13:C15 C17:C19">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selection activeCell="G13" sqref="G13"/>
    </sheetView>
  </sheetViews>
  <sheetFormatPr defaultColWidth="9" defaultRowHeight="15.5" outlineLevelCol="4"/>
  <cols>
    <col min="1" max="1" width="50.7545454545455" style="144" customWidth="1"/>
    <col min="2" max="3" width="20.6363636363636" style="145" customWidth="1"/>
    <col min="4" max="4" width="20.6363636363636" style="144" customWidth="1"/>
    <col min="5" max="5" width="5.13636363636364" style="144" customWidth="1"/>
    <col min="6" max="7" width="12.6363636363636" style="144"/>
    <col min="8" max="246" width="9" style="144"/>
    <col min="247" max="247" width="41.6363636363636" style="144" customWidth="1"/>
    <col min="248" max="249" width="14.5" style="144" customWidth="1"/>
    <col min="250" max="250" width="13.8818181818182" style="144" customWidth="1"/>
    <col min="251" max="253" width="9" style="144"/>
    <col min="254" max="255" width="10.5" style="144" customWidth="1"/>
    <col min="256" max="502" width="9" style="144"/>
    <col min="503" max="503" width="41.6363636363636" style="144" customWidth="1"/>
    <col min="504" max="505" width="14.5" style="144" customWidth="1"/>
    <col min="506" max="506" width="13.8818181818182" style="144" customWidth="1"/>
    <col min="507" max="509" width="9" style="144"/>
    <col min="510" max="511" width="10.5" style="144" customWidth="1"/>
    <col min="512" max="758" width="9" style="144"/>
    <col min="759" max="759" width="41.6363636363636" style="144" customWidth="1"/>
    <col min="760" max="761" width="14.5" style="144" customWidth="1"/>
    <col min="762" max="762" width="13.8818181818182" style="144" customWidth="1"/>
    <col min="763" max="765" width="9" style="144"/>
    <col min="766" max="767" width="10.5" style="144" customWidth="1"/>
    <col min="768" max="1014" width="9" style="144"/>
    <col min="1015" max="1015" width="41.6363636363636" style="144" customWidth="1"/>
    <col min="1016" max="1017" width="14.5" style="144" customWidth="1"/>
    <col min="1018" max="1018" width="13.8818181818182" style="144" customWidth="1"/>
    <col min="1019" max="1021" width="9" style="144"/>
    <col min="1022" max="1023" width="10.5" style="144" customWidth="1"/>
    <col min="1024" max="1270" width="9" style="144"/>
    <col min="1271" max="1271" width="41.6363636363636" style="144" customWidth="1"/>
    <col min="1272" max="1273" width="14.5" style="144" customWidth="1"/>
    <col min="1274" max="1274" width="13.8818181818182" style="144" customWidth="1"/>
    <col min="1275" max="1277" width="9" style="144"/>
    <col min="1278" max="1279" width="10.5" style="144" customWidth="1"/>
    <col min="1280" max="1526" width="9" style="144"/>
    <col min="1527" max="1527" width="41.6363636363636" style="144" customWidth="1"/>
    <col min="1528" max="1529" width="14.5" style="144" customWidth="1"/>
    <col min="1530" max="1530" width="13.8818181818182" style="144" customWidth="1"/>
    <col min="1531" max="1533" width="9" style="144"/>
    <col min="1534" max="1535" width="10.5" style="144" customWidth="1"/>
    <col min="1536" max="1782" width="9" style="144"/>
    <col min="1783" max="1783" width="41.6363636363636" style="144" customWidth="1"/>
    <col min="1784" max="1785" width="14.5" style="144" customWidth="1"/>
    <col min="1786" max="1786" width="13.8818181818182" style="144" customWidth="1"/>
    <col min="1787" max="1789" width="9" style="144"/>
    <col min="1790" max="1791" width="10.5" style="144" customWidth="1"/>
    <col min="1792" max="2038" width="9" style="144"/>
    <col min="2039" max="2039" width="41.6363636363636" style="144" customWidth="1"/>
    <col min="2040" max="2041" width="14.5" style="144" customWidth="1"/>
    <col min="2042" max="2042" width="13.8818181818182" style="144" customWidth="1"/>
    <col min="2043" max="2045" width="9" style="144"/>
    <col min="2046" max="2047" width="10.5" style="144" customWidth="1"/>
    <col min="2048" max="2294" width="9" style="144"/>
    <col min="2295" max="2295" width="41.6363636363636" style="144" customWidth="1"/>
    <col min="2296" max="2297" width="14.5" style="144" customWidth="1"/>
    <col min="2298" max="2298" width="13.8818181818182" style="144" customWidth="1"/>
    <col min="2299" max="2301" width="9" style="144"/>
    <col min="2302" max="2303" width="10.5" style="144" customWidth="1"/>
    <col min="2304" max="2550" width="9" style="144"/>
    <col min="2551" max="2551" width="41.6363636363636" style="144" customWidth="1"/>
    <col min="2552" max="2553" width="14.5" style="144" customWidth="1"/>
    <col min="2554" max="2554" width="13.8818181818182" style="144" customWidth="1"/>
    <col min="2555" max="2557" width="9" style="144"/>
    <col min="2558" max="2559" width="10.5" style="144" customWidth="1"/>
    <col min="2560" max="2806" width="9" style="144"/>
    <col min="2807" max="2807" width="41.6363636363636" style="144" customWidth="1"/>
    <col min="2808" max="2809" width="14.5" style="144" customWidth="1"/>
    <col min="2810" max="2810" width="13.8818181818182" style="144" customWidth="1"/>
    <col min="2811" max="2813" width="9" style="144"/>
    <col min="2814" max="2815" width="10.5" style="144" customWidth="1"/>
    <col min="2816" max="3062" width="9" style="144"/>
    <col min="3063" max="3063" width="41.6363636363636" style="144" customWidth="1"/>
    <col min="3064" max="3065" width="14.5" style="144" customWidth="1"/>
    <col min="3066" max="3066" width="13.8818181818182" style="144" customWidth="1"/>
    <col min="3067" max="3069" width="9" style="144"/>
    <col min="3070" max="3071" width="10.5" style="144" customWidth="1"/>
    <col min="3072" max="3318" width="9" style="144"/>
    <col min="3319" max="3319" width="41.6363636363636" style="144" customWidth="1"/>
    <col min="3320" max="3321" width="14.5" style="144" customWidth="1"/>
    <col min="3322" max="3322" width="13.8818181818182" style="144" customWidth="1"/>
    <col min="3323" max="3325" width="9" style="144"/>
    <col min="3326" max="3327" width="10.5" style="144" customWidth="1"/>
    <col min="3328" max="3574" width="9" style="144"/>
    <col min="3575" max="3575" width="41.6363636363636" style="144" customWidth="1"/>
    <col min="3576" max="3577" width="14.5" style="144" customWidth="1"/>
    <col min="3578" max="3578" width="13.8818181818182" style="144" customWidth="1"/>
    <col min="3579" max="3581" width="9" style="144"/>
    <col min="3582" max="3583" width="10.5" style="144" customWidth="1"/>
    <col min="3584" max="3830" width="9" style="144"/>
    <col min="3831" max="3831" width="41.6363636363636" style="144" customWidth="1"/>
    <col min="3832" max="3833" width="14.5" style="144" customWidth="1"/>
    <col min="3834" max="3834" width="13.8818181818182" style="144" customWidth="1"/>
    <col min="3835" max="3837" width="9" style="144"/>
    <col min="3838" max="3839" width="10.5" style="144" customWidth="1"/>
    <col min="3840" max="4086" width="9" style="144"/>
    <col min="4087" max="4087" width="41.6363636363636" style="144" customWidth="1"/>
    <col min="4088" max="4089" width="14.5" style="144" customWidth="1"/>
    <col min="4090" max="4090" width="13.8818181818182" style="144" customWidth="1"/>
    <col min="4091" max="4093" width="9" style="144"/>
    <col min="4094" max="4095" width="10.5" style="144" customWidth="1"/>
    <col min="4096" max="4342" width="9" style="144"/>
    <col min="4343" max="4343" width="41.6363636363636" style="144" customWidth="1"/>
    <col min="4344" max="4345" width="14.5" style="144" customWidth="1"/>
    <col min="4346" max="4346" width="13.8818181818182" style="144" customWidth="1"/>
    <col min="4347" max="4349" width="9" style="144"/>
    <col min="4350" max="4351" width="10.5" style="144" customWidth="1"/>
    <col min="4352" max="4598" width="9" style="144"/>
    <col min="4599" max="4599" width="41.6363636363636" style="144" customWidth="1"/>
    <col min="4600" max="4601" width="14.5" style="144" customWidth="1"/>
    <col min="4602" max="4602" width="13.8818181818182" style="144" customWidth="1"/>
    <col min="4603" max="4605" width="9" style="144"/>
    <col min="4606" max="4607" width="10.5" style="144" customWidth="1"/>
    <col min="4608" max="4854" width="9" style="144"/>
    <col min="4855" max="4855" width="41.6363636363636" style="144" customWidth="1"/>
    <col min="4856" max="4857" width="14.5" style="144" customWidth="1"/>
    <col min="4858" max="4858" width="13.8818181818182" style="144" customWidth="1"/>
    <col min="4859" max="4861" width="9" style="144"/>
    <col min="4862" max="4863" width="10.5" style="144" customWidth="1"/>
    <col min="4864" max="5110" width="9" style="144"/>
    <col min="5111" max="5111" width="41.6363636363636" style="144" customWidth="1"/>
    <col min="5112" max="5113" width="14.5" style="144" customWidth="1"/>
    <col min="5114" max="5114" width="13.8818181818182" style="144" customWidth="1"/>
    <col min="5115" max="5117" width="9" style="144"/>
    <col min="5118" max="5119" width="10.5" style="144" customWidth="1"/>
    <col min="5120" max="5366" width="9" style="144"/>
    <col min="5367" max="5367" width="41.6363636363636" style="144" customWidth="1"/>
    <col min="5368" max="5369" width="14.5" style="144" customWidth="1"/>
    <col min="5370" max="5370" width="13.8818181818182" style="144" customWidth="1"/>
    <col min="5371" max="5373" width="9" style="144"/>
    <col min="5374" max="5375" width="10.5" style="144" customWidth="1"/>
    <col min="5376" max="5622" width="9" style="144"/>
    <col min="5623" max="5623" width="41.6363636363636" style="144" customWidth="1"/>
    <col min="5624" max="5625" width="14.5" style="144" customWidth="1"/>
    <col min="5626" max="5626" width="13.8818181818182" style="144" customWidth="1"/>
    <col min="5627" max="5629" width="9" style="144"/>
    <col min="5630" max="5631" width="10.5" style="144" customWidth="1"/>
    <col min="5632" max="5878" width="9" style="144"/>
    <col min="5879" max="5879" width="41.6363636363636" style="144" customWidth="1"/>
    <col min="5880" max="5881" width="14.5" style="144" customWidth="1"/>
    <col min="5882" max="5882" width="13.8818181818182" style="144" customWidth="1"/>
    <col min="5883" max="5885" width="9" style="144"/>
    <col min="5886" max="5887" width="10.5" style="144" customWidth="1"/>
    <col min="5888" max="6134" width="9" style="144"/>
    <col min="6135" max="6135" width="41.6363636363636" style="144" customWidth="1"/>
    <col min="6136" max="6137" width="14.5" style="144" customWidth="1"/>
    <col min="6138" max="6138" width="13.8818181818182" style="144" customWidth="1"/>
    <col min="6139" max="6141" width="9" style="144"/>
    <col min="6142" max="6143" width="10.5" style="144" customWidth="1"/>
    <col min="6144" max="6390" width="9" style="144"/>
    <col min="6391" max="6391" width="41.6363636363636" style="144" customWidth="1"/>
    <col min="6392" max="6393" width="14.5" style="144" customWidth="1"/>
    <col min="6394" max="6394" width="13.8818181818182" style="144" customWidth="1"/>
    <col min="6395" max="6397" width="9" style="144"/>
    <col min="6398" max="6399" width="10.5" style="144" customWidth="1"/>
    <col min="6400" max="6646" width="9" style="144"/>
    <col min="6647" max="6647" width="41.6363636363636" style="144" customWidth="1"/>
    <col min="6648" max="6649" width="14.5" style="144" customWidth="1"/>
    <col min="6650" max="6650" width="13.8818181818182" style="144" customWidth="1"/>
    <col min="6651" max="6653" width="9" style="144"/>
    <col min="6654" max="6655" width="10.5" style="144" customWidth="1"/>
    <col min="6656" max="6902" width="9" style="144"/>
    <col min="6903" max="6903" width="41.6363636363636" style="144" customWidth="1"/>
    <col min="6904" max="6905" width="14.5" style="144" customWidth="1"/>
    <col min="6906" max="6906" width="13.8818181818182" style="144" customWidth="1"/>
    <col min="6907" max="6909" width="9" style="144"/>
    <col min="6910" max="6911" width="10.5" style="144" customWidth="1"/>
    <col min="6912" max="7158" width="9" style="144"/>
    <col min="7159" max="7159" width="41.6363636363636" style="144" customWidth="1"/>
    <col min="7160" max="7161" width="14.5" style="144" customWidth="1"/>
    <col min="7162" max="7162" width="13.8818181818182" style="144" customWidth="1"/>
    <col min="7163" max="7165" width="9" style="144"/>
    <col min="7166" max="7167" width="10.5" style="144" customWidth="1"/>
    <col min="7168" max="7414" width="9" style="144"/>
    <col min="7415" max="7415" width="41.6363636363636" style="144" customWidth="1"/>
    <col min="7416" max="7417" width="14.5" style="144" customWidth="1"/>
    <col min="7418" max="7418" width="13.8818181818182" style="144" customWidth="1"/>
    <col min="7419" max="7421" width="9" style="144"/>
    <col min="7422" max="7423" width="10.5" style="144" customWidth="1"/>
    <col min="7424" max="7670" width="9" style="144"/>
    <col min="7671" max="7671" width="41.6363636363636" style="144" customWidth="1"/>
    <col min="7672" max="7673" width="14.5" style="144" customWidth="1"/>
    <col min="7674" max="7674" width="13.8818181818182" style="144" customWidth="1"/>
    <col min="7675" max="7677" width="9" style="144"/>
    <col min="7678" max="7679" width="10.5" style="144" customWidth="1"/>
    <col min="7680" max="7926" width="9" style="144"/>
    <col min="7927" max="7927" width="41.6363636363636" style="144" customWidth="1"/>
    <col min="7928" max="7929" width="14.5" style="144" customWidth="1"/>
    <col min="7930" max="7930" width="13.8818181818182" style="144" customWidth="1"/>
    <col min="7931" max="7933" width="9" style="144"/>
    <col min="7934" max="7935" width="10.5" style="144" customWidth="1"/>
    <col min="7936" max="8182" width="9" style="144"/>
    <col min="8183" max="8183" width="41.6363636363636" style="144" customWidth="1"/>
    <col min="8184" max="8185" width="14.5" style="144" customWidth="1"/>
    <col min="8186" max="8186" width="13.8818181818182" style="144" customWidth="1"/>
    <col min="8187" max="8189" width="9" style="144"/>
    <col min="8190" max="8191" width="10.5" style="144" customWidth="1"/>
    <col min="8192" max="8438" width="9" style="144"/>
    <col min="8439" max="8439" width="41.6363636363636" style="144" customWidth="1"/>
    <col min="8440" max="8441" width="14.5" style="144" customWidth="1"/>
    <col min="8442" max="8442" width="13.8818181818182" style="144" customWidth="1"/>
    <col min="8443" max="8445" width="9" style="144"/>
    <col min="8446" max="8447" width="10.5" style="144" customWidth="1"/>
    <col min="8448" max="8694" width="9" style="144"/>
    <col min="8695" max="8695" width="41.6363636363636" style="144" customWidth="1"/>
    <col min="8696" max="8697" width="14.5" style="144" customWidth="1"/>
    <col min="8698" max="8698" width="13.8818181818182" style="144" customWidth="1"/>
    <col min="8699" max="8701" width="9" style="144"/>
    <col min="8702" max="8703" width="10.5" style="144" customWidth="1"/>
    <col min="8704" max="8950" width="9" style="144"/>
    <col min="8951" max="8951" width="41.6363636363636" style="144" customWidth="1"/>
    <col min="8952" max="8953" width="14.5" style="144" customWidth="1"/>
    <col min="8954" max="8954" width="13.8818181818182" style="144" customWidth="1"/>
    <col min="8955" max="8957" width="9" style="144"/>
    <col min="8958" max="8959" width="10.5" style="144" customWidth="1"/>
    <col min="8960" max="9206" width="9" style="144"/>
    <col min="9207" max="9207" width="41.6363636363636" style="144" customWidth="1"/>
    <col min="9208" max="9209" width="14.5" style="144" customWidth="1"/>
    <col min="9210" max="9210" width="13.8818181818182" style="144" customWidth="1"/>
    <col min="9211" max="9213" width="9" style="144"/>
    <col min="9214" max="9215" width="10.5" style="144" customWidth="1"/>
    <col min="9216" max="9462" width="9" style="144"/>
    <col min="9463" max="9463" width="41.6363636363636" style="144" customWidth="1"/>
    <col min="9464" max="9465" width="14.5" style="144" customWidth="1"/>
    <col min="9466" max="9466" width="13.8818181818182" style="144" customWidth="1"/>
    <col min="9467" max="9469" width="9" style="144"/>
    <col min="9470" max="9471" width="10.5" style="144" customWidth="1"/>
    <col min="9472" max="9718" width="9" style="144"/>
    <col min="9719" max="9719" width="41.6363636363636" style="144" customWidth="1"/>
    <col min="9720" max="9721" width="14.5" style="144" customWidth="1"/>
    <col min="9722" max="9722" width="13.8818181818182" style="144" customWidth="1"/>
    <col min="9723" max="9725" width="9" style="144"/>
    <col min="9726" max="9727" width="10.5" style="144" customWidth="1"/>
    <col min="9728" max="9974" width="9" style="144"/>
    <col min="9975" max="9975" width="41.6363636363636" style="144" customWidth="1"/>
    <col min="9976" max="9977" width="14.5" style="144" customWidth="1"/>
    <col min="9978" max="9978" width="13.8818181818182" style="144" customWidth="1"/>
    <col min="9979" max="9981" width="9" style="144"/>
    <col min="9982" max="9983" width="10.5" style="144" customWidth="1"/>
    <col min="9984" max="10230" width="9" style="144"/>
    <col min="10231" max="10231" width="41.6363636363636" style="144" customWidth="1"/>
    <col min="10232" max="10233" width="14.5" style="144" customWidth="1"/>
    <col min="10234" max="10234" width="13.8818181818182" style="144" customWidth="1"/>
    <col min="10235" max="10237" width="9" style="144"/>
    <col min="10238" max="10239" width="10.5" style="144" customWidth="1"/>
    <col min="10240" max="10486" width="9" style="144"/>
    <col min="10487" max="10487" width="41.6363636363636" style="144" customWidth="1"/>
    <col min="10488" max="10489" width="14.5" style="144" customWidth="1"/>
    <col min="10490" max="10490" width="13.8818181818182" style="144" customWidth="1"/>
    <col min="10491" max="10493" width="9" style="144"/>
    <col min="10494" max="10495" width="10.5" style="144" customWidth="1"/>
    <col min="10496" max="10742" width="9" style="144"/>
    <col min="10743" max="10743" width="41.6363636363636" style="144" customWidth="1"/>
    <col min="10744" max="10745" width="14.5" style="144" customWidth="1"/>
    <col min="10746" max="10746" width="13.8818181818182" style="144" customWidth="1"/>
    <col min="10747" max="10749" width="9" style="144"/>
    <col min="10750" max="10751" width="10.5" style="144" customWidth="1"/>
    <col min="10752" max="10998" width="9" style="144"/>
    <col min="10999" max="10999" width="41.6363636363636" style="144" customWidth="1"/>
    <col min="11000" max="11001" width="14.5" style="144" customWidth="1"/>
    <col min="11002" max="11002" width="13.8818181818182" style="144" customWidth="1"/>
    <col min="11003" max="11005" width="9" style="144"/>
    <col min="11006" max="11007" width="10.5" style="144" customWidth="1"/>
    <col min="11008" max="11254" width="9" style="144"/>
    <col min="11255" max="11255" width="41.6363636363636" style="144" customWidth="1"/>
    <col min="11256" max="11257" width="14.5" style="144" customWidth="1"/>
    <col min="11258" max="11258" width="13.8818181818182" style="144" customWidth="1"/>
    <col min="11259" max="11261" width="9" style="144"/>
    <col min="11262" max="11263" width="10.5" style="144" customWidth="1"/>
    <col min="11264" max="11510" width="9" style="144"/>
    <col min="11511" max="11511" width="41.6363636363636" style="144" customWidth="1"/>
    <col min="11512" max="11513" width="14.5" style="144" customWidth="1"/>
    <col min="11514" max="11514" width="13.8818181818182" style="144" customWidth="1"/>
    <col min="11515" max="11517" width="9" style="144"/>
    <col min="11518" max="11519" width="10.5" style="144" customWidth="1"/>
    <col min="11520" max="11766" width="9" style="144"/>
    <col min="11767" max="11767" width="41.6363636363636" style="144" customWidth="1"/>
    <col min="11768" max="11769" width="14.5" style="144" customWidth="1"/>
    <col min="11770" max="11770" width="13.8818181818182" style="144" customWidth="1"/>
    <col min="11771" max="11773" width="9" style="144"/>
    <col min="11774" max="11775" width="10.5" style="144" customWidth="1"/>
    <col min="11776" max="12022" width="9" style="144"/>
    <col min="12023" max="12023" width="41.6363636363636" style="144" customWidth="1"/>
    <col min="12024" max="12025" width="14.5" style="144" customWidth="1"/>
    <col min="12026" max="12026" width="13.8818181818182" style="144" customWidth="1"/>
    <col min="12027" max="12029" width="9" style="144"/>
    <col min="12030" max="12031" width="10.5" style="144" customWidth="1"/>
    <col min="12032" max="12278" width="9" style="144"/>
    <col min="12279" max="12279" width="41.6363636363636" style="144" customWidth="1"/>
    <col min="12280" max="12281" width="14.5" style="144" customWidth="1"/>
    <col min="12282" max="12282" width="13.8818181818182" style="144" customWidth="1"/>
    <col min="12283" max="12285" width="9" style="144"/>
    <col min="12286" max="12287" width="10.5" style="144" customWidth="1"/>
    <col min="12288" max="12534" width="9" style="144"/>
    <col min="12535" max="12535" width="41.6363636363636" style="144" customWidth="1"/>
    <col min="12536" max="12537" width="14.5" style="144" customWidth="1"/>
    <col min="12538" max="12538" width="13.8818181818182" style="144" customWidth="1"/>
    <col min="12539" max="12541" width="9" style="144"/>
    <col min="12542" max="12543" width="10.5" style="144" customWidth="1"/>
    <col min="12544" max="12790" width="9" style="144"/>
    <col min="12791" max="12791" width="41.6363636363636" style="144" customWidth="1"/>
    <col min="12792" max="12793" width="14.5" style="144" customWidth="1"/>
    <col min="12794" max="12794" width="13.8818181818182" style="144" customWidth="1"/>
    <col min="12795" max="12797" width="9" style="144"/>
    <col min="12798" max="12799" width="10.5" style="144" customWidth="1"/>
    <col min="12800" max="13046" width="9" style="144"/>
    <col min="13047" max="13047" width="41.6363636363636" style="144" customWidth="1"/>
    <col min="13048" max="13049" width="14.5" style="144" customWidth="1"/>
    <col min="13050" max="13050" width="13.8818181818182" style="144" customWidth="1"/>
    <col min="13051" max="13053" width="9" style="144"/>
    <col min="13054" max="13055" width="10.5" style="144" customWidth="1"/>
    <col min="13056" max="13302" width="9" style="144"/>
    <col min="13303" max="13303" width="41.6363636363636" style="144" customWidth="1"/>
    <col min="13304" max="13305" width="14.5" style="144" customWidth="1"/>
    <col min="13306" max="13306" width="13.8818181818182" style="144" customWidth="1"/>
    <col min="13307" max="13309" width="9" style="144"/>
    <col min="13310" max="13311" width="10.5" style="144" customWidth="1"/>
    <col min="13312" max="13558" width="9" style="144"/>
    <col min="13559" max="13559" width="41.6363636363636" style="144" customWidth="1"/>
    <col min="13560" max="13561" width="14.5" style="144" customWidth="1"/>
    <col min="13562" max="13562" width="13.8818181818182" style="144" customWidth="1"/>
    <col min="13563" max="13565" width="9" style="144"/>
    <col min="13566" max="13567" width="10.5" style="144" customWidth="1"/>
    <col min="13568" max="13814" width="9" style="144"/>
    <col min="13815" max="13815" width="41.6363636363636" style="144" customWidth="1"/>
    <col min="13816" max="13817" width="14.5" style="144" customWidth="1"/>
    <col min="13818" max="13818" width="13.8818181818182" style="144" customWidth="1"/>
    <col min="13819" max="13821" width="9" style="144"/>
    <col min="13822" max="13823" width="10.5" style="144" customWidth="1"/>
    <col min="13824" max="14070" width="9" style="144"/>
    <col min="14071" max="14071" width="41.6363636363636" style="144" customWidth="1"/>
    <col min="14072" max="14073" width="14.5" style="144" customWidth="1"/>
    <col min="14074" max="14074" width="13.8818181818182" style="144" customWidth="1"/>
    <col min="14075" max="14077" width="9" style="144"/>
    <col min="14078" max="14079" width="10.5" style="144" customWidth="1"/>
    <col min="14080" max="14326" width="9" style="144"/>
    <col min="14327" max="14327" width="41.6363636363636" style="144" customWidth="1"/>
    <col min="14328" max="14329" width="14.5" style="144" customWidth="1"/>
    <col min="14330" max="14330" width="13.8818181818182" style="144" customWidth="1"/>
    <col min="14331" max="14333" width="9" style="144"/>
    <col min="14334" max="14335" width="10.5" style="144" customWidth="1"/>
    <col min="14336" max="14582" width="9" style="144"/>
    <col min="14583" max="14583" width="41.6363636363636" style="144" customWidth="1"/>
    <col min="14584" max="14585" width="14.5" style="144" customWidth="1"/>
    <col min="14586" max="14586" width="13.8818181818182" style="144" customWidth="1"/>
    <col min="14587" max="14589" width="9" style="144"/>
    <col min="14590" max="14591" width="10.5" style="144" customWidth="1"/>
    <col min="14592" max="14838" width="9" style="144"/>
    <col min="14839" max="14839" width="41.6363636363636" style="144" customWidth="1"/>
    <col min="14840" max="14841" width="14.5" style="144" customWidth="1"/>
    <col min="14842" max="14842" width="13.8818181818182" style="144" customWidth="1"/>
    <col min="14843" max="14845" width="9" style="144"/>
    <col min="14846" max="14847" width="10.5" style="144" customWidth="1"/>
    <col min="14848" max="15094" width="9" style="144"/>
    <col min="15095" max="15095" width="41.6363636363636" style="144" customWidth="1"/>
    <col min="15096" max="15097" width="14.5" style="144" customWidth="1"/>
    <col min="15098" max="15098" width="13.8818181818182" style="144" customWidth="1"/>
    <col min="15099" max="15101" width="9" style="144"/>
    <col min="15102" max="15103" width="10.5" style="144" customWidth="1"/>
    <col min="15104" max="15350" width="9" style="144"/>
    <col min="15351" max="15351" width="41.6363636363636" style="144" customWidth="1"/>
    <col min="15352" max="15353" width="14.5" style="144" customWidth="1"/>
    <col min="15354" max="15354" width="13.8818181818182" style="144" customWidth="1"/>
    <col min="15355" max="15357" width="9" style="144"/>
    <col min="15358" max="15359" width="10.5" style="144" customWidth="1"/>
    <col min="15360" max="15606" width="9" style="144"/>
    <col min="15607" max="15607" width="41.6363636363636" style="144" customWidth="1"/>
    <col min="15608" max="15609" width="14.5" style="144" customWidth="1"/>
    <col min="15610" max="15610" width="13.8818181818182" style="144" customWidth="1"/>
    <col min="15611" max="15613" width="9" style="144"/>
    <col min="15614" max="15615" width="10.5" style="144" customWidth="1"/>
    <col min="15616" max="15862" width="9" style="144"/>
    <col min="15863" max="15863" width="41.6363636363636" style="144" customWidth="1"/>
    <col min="15864" max="15865" width="14.5" style="144" customWidth="1"/>
    <col min="15866" max="15866" width="13.8818181818182" style="144" customWidth="1"/>
    <col min="15867" max="15869" width="9" style="144"/>
    <col min="15870" max="15871" width="10.5" style="144" customWidth="1"/>
    <col min="15872" max="16118" width="9" style="144"/>
    <col min="16119" max="16119" width="41.6363636363636" style="144" customWidth="1"/>
    <col min="16120" max="16121" width="14.5" style="144" customWidth="1"/>
    <col min="16122" max="16122" width="13.8818181818182" style="144" customWidth="1"/>
    <col min="16123" max="16125" width="9" style="144"/>
    <col min="16126" max="16127" width="10.5" style="144" customWidth="1"/>
    <col min="16128" max="16384" width="9" style="144"/>
  </cols>
  <sheetData>
    <row r="1" ht="45" customHeight="1" spans="1:4">
      <c r="A1" s="146" t="s">
        <v>3159</v>
      </c>
      <c r="B1" s="147"/>
      <c r="C1" s="147"/>
      <c r="D1" s="146"/>
    </row>
    <row r="2" ht="20.1" customHeight="1" spans="1:4">
      <c r="A2" s="148"/>
      <c r="B2" s="149"/>
      <c r="C2" s="150"/>
      <c r="D2" s="151" t="s">
        <v>3040</v>
      </c>
    </row>
    <row r="3" ht="45" customHeight="1" spans="1:5">
      <c r="A3" s="152" t="s">
        <v>2451</v>
      </c>
      <c r="B3" s="153" t="s">
        <v>4</v>
      </c>
      <c r="C3" s="153" t="s">
        <v>5</v>
      </c>
      <c r="D3" s="153" t="s">
        <v>6</v>
      </c>
      <c r="E3" s="154"/>
    </row>
    <row r="4" ht="36" customHeight="1" spans="1:5">
      <c r="A4" s="155" t="s">
        <v>3145</v>
      </c>
      <c r="B4" s="156">
        <v>7182</v>
      </c>
      <c r="C4" s="156">
        <v>7959</v>
      </c>
      <c r="D4" s="157">
        <v>0.11</v>
      </c>
      <c r="E4" s="154"/>
    </row>
    <row r="5" ht="36" customHeight="1" spans="1:5">
      <c r="A5" s="158" t="s">
        <v>3146</v>
      </c>
      <c r="B5" s="159">
        <v>7176</v>
      </c>
      <c r="C5" s="159">
        <v>7947</v>
      </c>
      <c r="D5" s="160">
        <v>0.11</v>
      </c>
      <c r="E5" s="154"/>
    </row>
    <row r="6" ht="36" customHeight="1" spans="1:5">
      <c r="A6" s="155" t="s">
        <v>3147</v>
      </c>
      <c r="B6" s="156">
        <v>10007</v>
      </c>
      <c r="C6" s="156">
        <v>10830</v>
      </c>
      <c r="D6" s="161">
        <v>0.08</v>
      </c>
      <c r="E6" s="154"/>
    </row>
    <row r="7" ht="36" customHeight="1" spans="1:5">
      <c r="A7" s="158" t="s">
        <v>3146</v>
      </c>
      <c r="B7" s="159">
        <v>9995</v>
      </c>
      <c r="C7" s="162">
        <v>10815</v>
      </c>
      <c r="D7" s="160">
        <v>0.08</v>
      </c>
      <c r="E7" s="154"/>
    </row>
    <row r="8" ht="36" customHeight="1" spans="1:5">
      <c r="A8" s="155" t="s">
        <v>3148</v>
      </c>
      <c r="B8" s="156">
        <v>289</v>
      </c>
      <c r="C8" s="156">
        <v>220</v>
      </c>
      <c r="D8" s="161">
        <v>-0.23</v>
      </c>
      <c r="E8" s="154"/>
    </row>
    <row r="9" ht="36" customHeight="1" spans="1:5">
      <c r="A9" s="158" t="s">
        <v>3146</v>
      </c>
      <c r="B9" s="159">
        <v>289</v>
      </c>
      <c r="C9" s="162">
        <v>220</v>
      </c>
      <c r="D9" s="160">
        <v>-0.23</v>
      </c>
      <c r="E9" s="154"/>
    </row>
    <row r="10" ht="36" customHeight="1" spans="1:5">
      <c r="A10" s="155" t="s">
        <v>3149</v>
      </c>
      <c r="B10" s="156"/>
      <c r="C10" s="156"/>
      <c r="D10" s="161"/>
      <c r="E10" s="154"/>
    </row>
    <row r="11" ht="36" customHeight="1" spans="1:5">
      <c r="A11" s="158" t="s">
        <v>3146</v>
      </c>
      <c r="B11" s="159"/>
      <c r="C11" s="163"/>
      <c r="D11" s="160"/>
      <c r="E11" s="154"/>
    </row>
    <row r="12" ht="36" customHeight="1" spans="1:5">
      <c r="A12" s="155" t="s">
        <v>3150</v>
      </c>
      <c r="B12" s="156">
        <v>429</v>
      </c>
      <c r="C12" s="156">
        <v>520</v>
      </c>
      <c r="D12" s="161">
        <v>0.21</v>
      </c>
      <c r="E12" s="154"/>
    </row>
    <row r="13" ht="36" customHeight="1" spans="1:5">
      <c r="A13" s="158" t="s">
        <v>3146</v>
      </c>
      <c r="B13" s="159">
        <v>429</v>
      </c>
      <c r="C13" s="163">
        <v>520</v>
      </c>
      <c r="D13" s="160">
        <v>0.21</v>
      </c>
      <c r="E13" s="154"/>
    </row>
    <row r="14" s="143" customFormat="1" ht="36" customHeight="1" spans="1:5">
      <c r="A14" s="155" t="s">
        <v>3151</v>
      </c>
      <c r="B14" s="156">
        <v>4719</v>
      </c>
      <c r="C14" s="156">
        <v>4970</v>
      </c>
      <c r="D14" s="161">
        <v>0.05</v>
      </c>
      <c r="E14" s="154"/>
    </row>
    <row r="15" ht="36" customHeight="1" spans="1:5">
      <c r="A15" s="158" t="s">
        <v>3146</v>
      </c>
      <c r="B15" s="159">
        <v>4714</v>
      </c>
      <c r="C15" s="162">
        <v>4963</v>
      </c>
      <c r="D15" s="160">
        <v>0.05</v>
      </c>
      <c r="E15" s="154"/>
    </row>
    <row r="16" ht="36" customHeight="1" spans="1:5">
      <c r="A16" s="155" t="s">
        <v>3152</v>
      </c>
      <c r="B16" s="156"/>
      <c r="C16" s="156"/>
      <c r="D16" s="161"/>
      <c r="E16" s="154"/>
    </row>
    <row r="17" ht="36" customHeight="1" spans="1:5">
      <c r="A17" s="158" t="s">
        <v>3146</v>
      </c>
      <c r="B17" s="159"/>
      <c r="C17" s="164"/>
      <c r="D17" s="160"/>
      <c r="E17" s="154"/>
    </row>
    <row r="18" ht="36" customHeight="1" spans="1:5">
      <c r="A18" s="165" t="s">
        <v>3153</v>
      </c>
      <c r="B18" s="156">
        <v>22626</v>
      </c>
      <c r="C18" s="156">
        <v>24499</v>
      </c>
      <c r="D18" s="161">
        <v>0.08</v>
      </c>
      <c r="E18" s="154"/>
    </row>
    <row r="19" ht="36" customHeight="1" spans="1:5">
      <c r="A19" s="158" t="s">
        <v>3154</v>
      </c>
      <c r="B19" s="159">
        <v>22603</v>
      </c>
      <c r="C19" s="159">
        <v>24465</v>
      </c>
      <c r="D19" s="160">
        <v>0.08</v>
      </c>
      <c r="E19" s="154"/>
    </row>
    <row r="20" ht="36" customHeight="1" spans="1:5">
      <c r="A20" s="155" t="s">
        <v>3155</v>
      </c>
      <c r="B20" s="156"/>
      <c r="C20" s="156"/>
      <c r="D20" s="161"/>
      <c r="E20" s="154"/>
    </row>
    <row r="21" ht="36" customHeight="1" spans="1:5">
      <c r="A21" s="166" t="s">
        <v>3156</v>
      </c>
      <c r="B21" s="156">
        <v>4166</v>
      </c>
      <c r="C21" s="156">
        <v>5567</v>
      </c>
      <c r="D21" s="161">
        <v>0.34</v>
      </c>
      <c r="E21" s="154"/>
    </row>
    <row r="22" ht="36" customHeight="1" spans="1:5">
      <c r="A22" s="165" t="s">
        <v>3157</v>
      </c>
      <c r="B22" s="156">
        <v>26792</v>
      </c>
      <c r="C22" s="156">
        <v>30066</v>
      </c>
      <c r="D22" s="161">
        <v>0.12</v>
      </c>
      <c r="E22" s="154"/>
    </row>
    <row r="23" spans="2:3">
      <c r="B23" s="167"/>
      <c r="C23" s="167"/>
    </row>
    <row r="24" spans="2:3">
      <c r="B24" s="167"/>
      <c r="C24" s="167"/>
    </row>
    <row r="25" spans="2:3">
      <c r="B25" s="167"/>
      <c r="C25" s="167"/>
    </row>
    <row r="26" spans="2:3">
      <c r="B26" s="167"/>
      <c r="C26" s="167"/>
    </row>
  </sheetData>
  <autoFilter ref="A3:F22">
    <extLst/>
  </autoFilter>
  <mergeCells count="1">
    <mergeCell ref="A1:D1"/>
  </mergeCells>
  <conditionalFormatting sqref="E16:F16">
    <cfRule type="cellIs" dxfId="5" priority="5"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F12" sqref="F12"/>
    </sheetView>
  </sheetViews>
  <sheetFormatPr defaultColWidth="10" defaultRowHeight="13.75" outlineLevelCol="6"/>
  <cols>
    <col min="1" max="1" width="24.6363636363636" style="94" customWidth="1"/>
    <col min="2" max="7" width="15.6363636363636" style="94" customWidth="1"/>
    <col min="8" max="8" width="9.76363636363636" style="94" customWidth="1"/>
    <col min="9" max="16384" width="10" style="94"/>
  </cols>
  <sheetData>
    <row r="1" s="94" customFormat="1" ht="30" customHeight="1" spans="1:1">
      <c r="A1" s="122"/>
    </row>
    <row r="2" s="94" customFormat="1" ht="28.6" customHeight="1" spans="1:7">
      <c r="A2" s="137" t="s">
        <v>3160</v>
      </c>
      <c r="B2" s="137"/>
      <c r="C2" s="137"/>
      <c r="D2" s="137"/>
      <c r="E2" s="137"/>
      <c r="F2" s="137"/>
      <c r="G2" s="137"/>
    </row>
    <row r="3" s="94" customFormat="1" ht="23" customHeight="1" spans="1:7">
      <c r="A3" s="127"/>
      <c r="B3" s="127"/>
      <c r="F3" s="128" t="s">
        <v>1</v>
      </c>
      <c r="G3" s="128"/>
    </row>
    <row r="4" s="94" customFormat="1" ht="30" customHeight="1" spans="1:7">
      <c r="A4" s="132" t="s">
        <v>3161</v>
      </c>
      <c r="B4" s="132" t="s">
        <v>3162</v>
      </c>
      <c r="C4" s="132"/>
      <c r="D4" s="132"/>
      <c r="E4" s="132" t="s">
        <v>3163</v>
      </c>
      <c r="F4" s="132"/>
      <c r="G4" s="132"/>
    </row>
    <row r="5" s="94" customFormat="1" ht="30" customHeight="1" spans="1:7">
      <c r="A5" s="132"/>
      <c r="B5" s="138"/>
      <c r="C5" s="132" t="s">
        <v>3164</v>
      </c>
      <c r="D5" s="132" t="s">
        <v>3165</v>
      </c>
      <c r="E5" s="138"/>
      <c r="F5" s="132" t="s">
        <v>3164</v>
      </c>
      <c r="G5" s="132" t="s">
        <v>3165</v>
      </c>
    </row>
    <row r="6" s="94" customFormat="1" ht="30" customHeight="1" spans="1:7">
      <c r="A6" s="132" t="s">
        <v>3166</v>
      </c>
      <c r="B6" s="132" t="s">
        <v>3167</v>
      </c>
      <c r="C6" s="132" t="s">
        <v>3168</v>
      </c>
      <c r="D6" s="132" t="s">
        <v>3169</v>
      </c>
      <c r="E6" s="132" t="s">
        <v>3170</v>
      </c>
      <c r="F6" s="132" t="s">
        <v>3171</v>
      </c>
      <c r="G6" s="132" t="s">
        <v>3172</v>
      </c>
    </row>
    <row r="7" s="94" customFormat="1" ht="30" customHeight="1" spans="1:7">
      <c r="A7" s="134" t="s">
        <v>3173</v>
      </c>
      <c r="B7" s="139"/>
      <c r="C7" s="139"/>
      <c r="D7" s="139"/>
      <c r="E7" s="139"/>
      <c r="F7" s="139"/>
      <c r="G7" s="139"/>
    </row>
    <row r="8" s="94" customFormat="1" ht="30" customHeight="1" spans="1:7">
      <c r="A8" s="134" t="s">
        <v>3174</v>
      </c>
      <c r="B8" s="139"/>
      <c r="C8" s="139"/>
      <c r="D8" s="139"/>
      <c r="E8" s="139"/>
      <c r="F8" s="139"/>
      <c r="G8" s="139"/>
    </row>
    <row r="9" s="94" customFormat="1" ht="44" customHeight="1" spans="1:7">
      <c r="A9" s="140" t="s">
        <v>3175</v>
      </c>
      <c r="B9" s="139">
        <v>142200</v>
      </c>
      <c r="C9" s="139">
        <v>73500</v>
      </c>
      <c r="D9" s="139">
        <v>68700</v>
      </c>
      <c r="E9" s="139">
        <v>129615.77</v>
      </c>
      <c r="F9" s="139">
        <v>63925.77</v>
      </c>
      <c r="G9" s="139">
        <v>65690</v>
      </c>
    </row>
    <row r="10" s="94" customFormat="1" ht="30" customHeight="1" spans="1:7">
      <c r="A10" s="140" t="s">
        <v>3176</v>
      </c>
      <c r="B10" s="139"/>
      <c r="C10" s="139"/>
      <c r="D10" s="139"/>
      <c r="E10" s="139"/>
      <c r="F10" s="139"/>
      <c r="G10" s="139"/>
    </row>
    <row r="11" s="94" customFormat="1" ht="30" customHeight="1" spans="1:7">
      <c r="A11" s="140" t="s">
        <v>3177</v>
      </c>
      <c r="B11" s="139"/>
      <c r="C11" s="139"/>
      <c r="D11" s="139"/>
      <c r="E11" s="139"/>
      <c r="F11" s="139"/>
      <c r="G11" s="139"/>
    </row>
    <row r="12" s="94" customFormat="1" ht="30" customHeight="1" spans="1:7">
      <c r="A12" s="140" t="s">
        <v>2455</v>
      </c>
      <c r="B12" s="139"/>
      <c r="C12" s="139"/>
      <c r="D12" s="139"/>
      <c r="E12" s="139"/>
      <c r="F12" s="139"/>
      <c r="G12" s="139"/>
    </row>
    <row r="13" s="96" customFormat="1" ht="25" customHeight="1" spans="1:7">
      <c r="A13" s="121" t="s">
        <v>3178</v>
      </c>
      <c r="B13" s="121"/>
      <c r="C13" s="121"/>
      <c r="D13" s="121"/>
      <c r="E13" s="121"/>
      <c r="F13" s="121"/>
      <c r="G13" s="121"/>
    </row>
    <row r="14" s="96" customFormat="1" ht="25" customHeight="1" spans="1:7">
      <c r="A14" s="121" t="s">
        <v>3179</v>
      </c>
      <c r="B14" s="121"/>
      <c r="C14" s="121"/>
      <c r="D14" s="121"/>
      <c r="E14" s="121"/>
      <c r="F14" s="121"/>
      <c r="G14" s="121"/>
    </row>
    <row r="15" s="94" customFormat="1" ht="18" customHeight="1" spans="1:7">
      <c r="A15" s="122"/>
      <c r="B15" s="122"/>
      <c r="C15" s="122"/>
      <c r="D15" s="122"/>
      <c r="E15" s="122"/>
      <c r="F15" s="122"/>
      <c r="G15" s="122"/>
    </row>
    <row r="16" s="94" customFormat="1" ht="18" customHeight="1" spans="1:7">
      <c r="A16" s="122"/>
      <c r="B16" s="122"/>
      <c r="C16" s="122"/>
      <c r="D16" s="122"/>
      <c r="E16" s="122"/>
      <c r="F16" s="122"/>
      <c r="G16" s="122"/>
    </row>
    <row r="17" s="94" customFormat="1" ht="18" customHeight="1" spans="1:7">
      <c r="A17" s="122"/>
      <c r="B17" s="122"/>
      <c r="C17" s="122"/>
      <c r="D17" s="122"/>
      <c r="E17" s="122"/>
      <c r="F17" s="122"/>
      <c r="G17" s="122"/>
    </row>
    <row r="18" s="94" customFormat="1" ht="18" customHeight="1" spans="1:7">
      <c r="A18" s="122"/>
      <c r="B18" s="122"/>
      <c r="C18" s="122"/>
      <c r="D18" s="122"/>
      <c r="E18" s="122"/>
      <c r="F18" s="122"/>
      <c r="G18" s="122"/>
    </row>
    <row r="19" s="94" customFormat="1" ht="14" customHeight="1" spans="1:7">
      <c r="A19" s="122"/>
      <c r="B19" s="122"/>
      <c r="C19" s="122"/>
      <c r="D19" s="122"/>
      <c r="E19" s="122"/>
      <c r="F19" s="122"/>
      <c r="G19" s="122"/>
    </row>
    <row r="20" s="94" customFormat="1" ht="33" customHeight="1" spans="1:7">
      <c r="A20" s="127"/>
      <c r="B20" s="127"/>
      <c r="C20" s="127"/>
      <c r="D20" s="127"/>
      <c r="E20" s="127"/>
      <c r="F20" s="127"/>
      <c r="G20" s="127"/>
    </row>
    <row r="21" s="94" customFormat="1" ht="28.6" customHeight="1" spans="1:7">
      <c r="A21" s="137" t="s">
        <v>3180</v>
      </c>
      <c r="B21" s="137"/>
      <c r="C21" s="137"/>
      <c r="D21" s="137"/>
      <c r="E21" s="137"/>
      <c r="F21" s="137"/>
      <c r="G21" s="137"/>
    </row>
    <row r="22" s="94" customFormat="1" ht="16" customHeight="1" spans="1:7">
      <c r="A22" s="141"/>
      <c r="B22" s="141"/>
      <c r="C22" s="141"/>
      <c r="D22" s="141"/>
      <c r="E22" s="141"/>
      <c r="F22" s="141"/>
      <c r="G22" s="141"/>
    </row>
    <row r="23" s="94" customFormat="1" ht="21" customHeight="1" spans="1:7">
      <c r="A23" s="127"/>
      <c r="B23" s="127"/>
      <c r="F23" s="128" t="s">
        <v>1</v>
      </c>
      <c r="G23" s="128"/>
    </row>
    <row r="24" s="94" customFormat="1" ht="30" customHeight="1" spans="1:7">
      <c r="A24" s="132" t="s">
        <v>3161</v>
      </c>
      <c r="B24" s="132" t="s">
        <v>3162</v>
      </c>
      <c r="C24" s="132"/>
      <c r="D24" s="132"/>
      <c r="E24" s="132" t="s">
        <v>3163</v>
      </c>
      <c r="F24" s="132"/>
      <c r="G24" s="132"/>
    </row>
    <row r="25" s="94" customFormat="1" ht="30" customHeight="1" spans="1:7">
      <c r="A25" s="132"/>
      <c r="B25" s="138"/>
      <c r="C25" s="132" t="s">
        <v>3164</v>
      </c>
      <c r="D25" s="132" t="s">
        <v>3165</v>
      </c>
      <c r="E25" s="138"/>
      <c r="F25" s="132" t="s">
        <v>3164</v>
      </c>
      <c r="G25" s="132" t="s">
        <v>3165</v>
      </c>
    </row>
    <row r="26" s="94" customFormat="1" ht="30" customHeight="1" spans="1:7">
      <c r="A26" s="132" t="s">
        <v>3166</v>
      </c>
      <c r="B26" s="132" t="s">
        <v>3167</v>
      </c>
      <c r="C26" s="132" t="s">
        <v>3168</v>
      </c>
      <c r="D26" s="132" t="s">
        <v>3169</v>
      </c>
      <c r="E26" s="132" t="s">
        <v>3170</v>
      </c>
      <c r="F26" s="132" t="s">
        <v>3171</v>
      </c>
      <c r="G26" s="132" t="s">
        <v>3172</v>
      </c>
    </row>
    <row r="27" s="94" customFormat="1" ht="28" customHeight="1" spans="1:7">
      <c r="A27" s="134" t="s">
        <v>3181</v>
      </c>
      <c r="B27" s="142"/>
      <c r="C27" s="142"/>
      <c r="D27" s="142"/>
      <c r="E27" s="142"/>
      <c r="F27" s="142"/>
      <c r="G27" s="142"/>
    </row>
    <row r="28" s="94" customFormat="1" ht="28" customHeight="1" spans="1:7">
      <c r="A28" s="134" t="s">
        <v>2481</v>
      </c>
      <c r="B28" s="142"/>
      <c r="C28" s="142"/>
      <c r="D28" s="142"/>
      <c r="E28" s="142"/>
      <c r="F28" s="142"/>
      <c r="G28" s="142"/>
    </row>
    <row r="29" s="94" customFormat="1" ht="28" customHeight="1" spans="1:7">
      <c r="A29" s="134" t="s">
        <v>2483</v>
      </c>
      <c r="B29" s="142"/>
      <c r="C29" s="142"/>
      <c r="D29" s="142"/>
      <c r="E29" s="142"/>
      <c r="F29" s="142"/>
      <c r="G29" s="142"/>
    </row>
    <row r="30" s="94" customFormat="1" ht="28" customHeight="1" spans="1:7">
      <c r="A30" s="134" t="s">
        <v>2484</v>
      </c>
      <c r="B30" s="142"/>
      <c r="C30" s="142"/>
      <c r="D30" s="142"/>
      <c r="E30" s="142"/>
      <c r="F30" s="142"/>
      <c r="G30" s="142"/>
    </row>
    <row r="31" s="94" customFormat="1" ht="28" customHeight="1" spans="1:7">
      <c r="A31" s="134" t="s">
        <v>2485</v>
      </c>
      <c r="B31" s="142"/>
      <c r="C31" s="142"/>
      <c r="D31" s="142"/>
      <c r="E31" s="142"/>
      <c r="F31" s="142"/>
      <c r="G31" s="142"/>
    </row>
    <row r="32" s="96" customFormat="1" ht="28" customHeight="1" spans="1:7">
      <c r="A32" s="134" t="s">
        <v>2486</v>
      </c>
      <c r="B32" s="142">
        <v>142200</v>
      </c>
      <c r="C32" s="142">
        <v>73500</v>
      </c>
      <c r="D32" s="142">
        <v>68700</v>
      </c>
      <c r="E32" s="142">
        <v>129615.77</v>
      </c>
      <c r="F32" s="142">
        <v>63925.77</v>
      </c>
      <c r="G32" s="142">
        <v>65690</v>
      </c>
    </row>
    <row r="33" s="96" customFormat="1" ht="28" customHeight="1" spans="1:7">
      <c r="A33" s="134" t="s">
        <v>2487</v>
      </c>
      <c r="B33" s="142"/>
      <c r="C33" s="142"/>
      <c r="D33" s="142"/>
      <c r="E33" s="142"/>
      <c r="F33" s="142"/>
      <c r="G33" s="142"/>
    </row>
    <row r="34" ht="28" customHeight="1" spans="1:7">
      <c r="A34" s="134" t="s">
        <v>2488</v>
      </c>
      <c r="B34" s="142"/>
      <c r="C34" s="142"/>
      <c r="D34" s="142"/>
      <c r="E34" s="142"/>
      <c r="F34" s="142"/>
      <c r="G34" s="142"/>
    </row>
    <row r="35" ht="28" customHeight="1" spans="1:7">
      <c r="A35" s="134" t="s">
        <v>2489</v>
      </c>
      <c r="B35" s="142"/>
      <c r="C35" s="142"/>
      <c r="D35" s="142"/>
      <c r="E35" s="142"/>
      <c r="F35" s="142"/>
      <c r="G35" s="142"/>
    </row>
    <row r="36" ht="28" customHeight="1" spans="1:7">
      <c r="A36" s="134" t="s">
        <v>2490</v>
      </c>
      <c r="B36" s="142"/>
      <c r="C36" s="142"/>
      <c r="D36" s="142"/>
      <c r="E36" s="142"/>
      <c r="F36" s="142"/>
      <c r="G36" s="142"/>
    </row>
    <row r="37" ht="28" customHeight="1" spans="1:7">
      <c r="A37" s="134" t="s">
        <v>2491</v>
      </c>
      <c r="B37" s="142"/>
      <c r="C37" s="142"/>
      <c r="D37" s="142"/>
      <c r="E37" s="142"/>
      <c r="F37" s="142"/>
      <c r="G37" s="142"/>
    </row>
    <row r="38" ht="15.5" spans="1:7">
      <c r="A38" s="136" t="s">
        <v>3178</v>
      </c>
      <c r="B38" s="136"/>
      <c r="C38" s="136"/>
      <c r="D38" s="136"/>
      <c r="E38" s="136"/>
      <c r="F38" s="136"/>
      <c r="G38" s="136"/>
    </row>
    <row r="39" ht="15.5" spans="1:7">
      <c r="A39" s="136" t="s">
        <v>3179</v>
      </c>
      <c r="B39" s="136"/>
      <c r="C39" s="136"/>
      <c r="D39" s="136"/>
      <c r="E39" s="136"/>
      <c r="F39" s="136"/>
      <c r="G39" s="136"/>
    </row>
  </sheetData>
  <mergeCells count="15">
    <mergeCell ref="A2:G2"/>
    <mergeCell ref="F3:G3"/>
    <mergeCell ref="B4:D4"/>
    <mergeCell ref="E4:G4"/>
    <mergeCell ref="A13:G13"/>
    <mergeCell ref="A14:G14"/>
    <mergeCell ref="A21:G21"/>
    <mergeCell ref="A22:G22"/>
    <mergeCell ref="F23:G23"/>
    <mergeCell ref="B24:D24"/>
    <mergeCell ref="E24:G24"/>
    <mergeCell ref="A38:G38"/>
    <mergeCell ref="A39:G39"/>
    <mergeCell ref="A4:A5"/>
    <mergeCell ref="A24:A25"/>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B14" sqref="B14"/>
    </sheetView>
  </sheetViews>
  <sheetFormatPr defaultColWidth="10" defaultRowHeight="13.75" outlineLevelCol="6"/>
  <cols>
    <col min="1" max="1" width="62.2545454545455" style="94" customWidth="1"/>
    <col min="2" max="3" width="28.6363636363636" style="94" customWidth="1"/>
    <col min="4" max="4" width="9.76363636363636" style="94" customWidth="1"/>
    <col min="5" max="16384" width="10" style="94"/>
  </cols>
  <sheetData>
    <row r="1" s="94" customFormat="1" ht="23" customHeight="1"/>
    <row r="2" s="94" customFormat="1" ht="14.3" customHeight="1" spans="1:1">
      <c r="A2" s="122"/>
    </row>
    <row r="3" s="94" customFormat="1" ht="28.6" customHeight="1" spans="1:3">
      <c r="A3" s="118" t="s">
        <v>3182</v>
      </c>
      <c r="B3" s="118"/>
      <c r="C3" s="118"/>
    </row>
    <row r="4" s="94" customFormat="1" ht="27" customHeight="1" spans="1:3">
      <c r="A4" s="127"/>
      <c r="B4" s="127"/>
      <c r="C4" s="128" t="s">
        <v>1</v>
      </c>
    </row>
    <row r="5" s="130" customFormat="1" ht="24" customHeight="1" spans="1:3">
      <c r="A5" s="132" t="s">
        <v>3183</v>
      </c>
      <c r="B5" s="132" t="s">
        <v>3120</v>
      </c>
      <c r="C5" s="132" t="s">
        <v>3184</v>
      </c>
    </row>
    <row r="6" s="130" customFormat="1" ht="32" customHeight="1" spans="1:3">
      <c r="A6" s="133" t="s">
        <v>3185</v>
      </c>
      <c r="B6" s="129"/>
      <c r="C6" s="129">
        <v>63925.77</v>
      </c>
    </row>
    <row r="7" s="130" customFormat="1" ht="32" customHeight="1" spans="1:3">
      <c r="A7" s="133" t="s">
        <v>3186</v>
      </c>
      <c r="B7" s="129">
        <v>73500</v>
      </c>
      <c r="C7" s="129">
        <v>73500</v>
      </c>
    </row>
    <row r="8" s="130" customFormat="1" ht="32" customHeight="1" spans="1:3">
      <c r="A8" s="133" t="s">
        <v>3187</v>
      </c>
      <c r="B8" s="129">
        <v>9582</v>
      </c>
      <c r="C8" s="129">
        <v>9582</v>
      </c>
    </row>
    <row r="9" s="130" customFormat="1" ht="30" customHeight="1" spans="1:3">
      <c r="A9" s="134" t="s">
        <v>3188</v>
      </c>
      <c r="B9" s="129">
        <v>0</v>
      </c>
      <c r="C9" s="129">
        <v>0</v>
      </c>
    </row>
    <row r="10" s="130" customFormat="1" ht="32" customHeight="1" spans="1:3">
      <c r="A10" s="134" t="s">
        <v>3189</v>
      </c>
      <c r="B10" s="129">
        <v>9582</v>
      </c>
      <c r="C10" s="129">
        <v>9582</v>
      </c>
    </row>
    <row r="11" s="130" customFormat="1" ht="32" customHeight="1" spans="1:3">
      <c r="A11" s="133" t="s">
        <v>3190</v>
      </c>
      <c r="B11" s="129">
        <v>9582</v>
      </c>
      <c r="C11" s="129">
        <v>9582</v>
      </c>
    </row>
    <row r="12" s="130" customFormat="1" ht="32" customHeight="1" spans="1:3">
      <c r="A12" s="133" t="s">
        <v>3191</v>
      </c>
      <c r="B12" s="129"/>
      <c r="C12" s="129">
        <v>63925.77</v>
      </c>
    </row>
    <row r="13" s="130" customFormat="1" ht="32" customHeight="1" spans="1:3">
      <c r="A13" s="133" t="s">
        <v>3192</v>
      </c>
      <c r="B13" s="129"/>
      <c r="C13" s="129"/>
    </row>
    <row r="14" s="130" customFormat="1" ht="32" customHeight="1" spans="1:3">
      <c r="A14" s="133" t="s">
        <v>3193</v>
      </c>
      <c r="B14" s="129">
        <v>73500</v>
      </c>
      <c r="C14" s="129"/>
    </row>
    <row r="15" s="131" customFormat="1" ht="69" customHeight="1" spans="1:7">
      <c r="A15" s="135" t="s">
        <v>3194</v>
      </c>
      <c r="B15" s="135"/>
      <c r="C15" s="135"/>
      <c r="D15" s="136"/>
      <c r="E15" s="136"/>
      <c r="F15" s="136"/>
      <c r="G15" s="136"/>
    </row>
    <row r="16" s="94" customFormat="1" spans="1:3">
      <c r="A16" s="127"/>
      <c r="B16" s="127"/>
      <c r="C16" s="127"/>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C11" sqref="C11"/>
    </sheetView>
  </sheetViews>
  <sheetFormatPr defaultColWidth="10" defaultRowHeight="13.75" outlineLevelCol="6"/>
  <cols>
    <col min="1" max="1" width="60" style="94" customWidth="1"/>
    <col min="2" max="3" width="25.6363636363636" style="94" customWidth="1"/>
    <col min="4" max="4" width="9.76363636363636" style="94" customWidth="1"/>
    <col min="5" max="16384" width="10" style="94"/>
  </cols>
  <sheetData>
    <row r="1" s="94" customFormat="1" ht="23" customHeight="1"/>
    <row r="2" s="94" customFormat="1" ht="14.3" customHeight="1" spans="1:1">
      <c r="A2" s="122"/>
    </row>
    <row r="3" s="94" customFormat="1" ht="28.6" customHeight="1" spans="1:3">
      <c r="A3" s="118" t="s">
        <v>3195</v>
      </c>
      <c r="B3" s="118"/>
      <c r="C3" s="118"/>
    </row>
    <row r="4" s="94" customFormat="1" ht="27" customHeight="1" spans="1:3">
      <c r="A4" s="127"/>
      <c r="B4" s="127"/>
      <c r="C4" s="128" t="s">
        <v>1</v>
      </c>
    </row>
    <row r="5" s="94" customFormat="1" ht="24" customHeight="1" spans="1:3">
      <c r="A5" s="101" t="s">
        <v>3183</v>
      </c>
      <c r="B5" s="101" t="s">
        <v>3120</v>
      </c>
      <c r="C5" s="101" t="s">
        <v>3184</v>
      </c>
    </row>
    <row r="6" s="94" customFormat="1" ht="32" customHeight="1" spans="1:3">
      <c r="A6" s="124" t="s">
        <v>3185</v>
      </c>
      <c r="B6" s="129"/>
      <c r="C6" s="129">
        <v>63925.77</v>
      </c>
    </row>
    <row r="7" s="94" customFormat="1" ht="32" customHeight="1" spans="1:3">
      <c r="A7" s="124" t="s">
        <v>3186</v>
      </c>
      <c r="B7" s="129">
        <v>73500</v>
      </c>
      <c r="C7" s="129">
        <v>73500</v>
      </c>
    </row>
    <row r="8" s="94" customFormat="1" ht="32" customHeight="1" spans="1:3">
      <c r="A8" s="124" t="s">
        <v>3187</v>
      </c>
      <c r="B8" s="129">
        <v>9582</v>
      </c>
      <c r="C8" s="129">
        <v>9582</v>
      </c>
    </row>
    <row r="9" s="94" customFormat="1" ht="32" customHeight="1" spans="1:3">
      <c r="A9" s="124" t="s">
        <v>3196</v>
      </c>
      <c r="B9" s="129">
        <v>0</v>
      </c>
      <c r="C9" s="129">
        <v>0</v>
      </c>
    </row>
    <row r="10" s="94" customFormat="1" ht="32" customHeight="1" spans="1:3">
      <c r="A10" s="124" t="s">
        <v>3197</v>
      </c>
      <c r="B10" s="129">
        <v>9582</v>
      </c>
      <c r="C10" s="129">
        <v>9582</v>
      </c>
    </row>
    <row r="11" s="94" customFormat="1" ht="32" customHeight="1" spans="1:3">
      <c r="A11" s="124" t="s">
        <v>3190</v>
      </c>
      <c r="B11" s="129">
        <v>9582</v>
      </c>
      <c r="C11" s="129">
        <v>9582</v>
      </c>
    </row>
    <row r="12" s="94" customFormat="1" ht="32" customHeight="1" spans="1:3">
      <c r="A12" s="124" t="s">
        <v>3191</v>
      </c>
      <c r="B12" s="129"/>
      <c r="C12" s="129">
        <v>63925.77</v>
      </c>
    </row>
    <row r="13" s="94" customFormat="1" ht="32" customHeight="1" spans="1:3">
      <c r="A13" s="124" t="s">
        <v>3192</v>
      </c>
      <c r="B13" s="129"/>
      <c r="C13" s="129"/>
    </row>
    <row r="14" s="94" customFormat="1" ht="32" customHeight="1" spans="1:3">
      <c r="A14" s="124" t="s">
        <v>3193</v>
      </c>
      <c r="B14" s="129">
        <v>73500</v>
      </c>
      <c r="C14" s="129"/>
    </row>
    <row r="15" s="96" customFormat="1" ht="69" customHeight="1" spans="1:7">
      <c r="A15" s="106" t="s">
        <v>3198</v>
      </c>
      <c r="B15" s="106"/>
      <c r="C15" s="106"/>
      <c r="D15" s="121"/>
      <c r="E15" s="121"/>
      <c r="F15" s="121"/>
      <c r="G15" s="121"/>
    </row>
    <row r="16" s="94" customFormat="1" spans="1:3">
      <c r="A16" s="127"/>
      <c r="B16" s="127"/>
      <c r="C16" s="127"/>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B12" sqref="B12"/>
    </sheetView>
  </sheetViews>
  <sheetFormatPr defaultColWidth="10" defaultRowHeight="13.75" outlineLevelCol="2"/>
  <cols>
    <col min="1" max="1" width="60.5" style="94" customWidth="1"/>
    <col min="2" max="3" width="25.6363636363636" style="94" customWidth="1"/>
    <col min="4" max="4" width="9.76363636363636" style="94" customWidth="1"/>
    <col min="5" max="16384" width="10" style="94"/>
  </cols>
  <sheetData>
    <row r="1" s="94" customFormat="1" ht="24" customHeight="1"/>
    <row r="2" s="94" customFormat="1" ht="14.3" customHeight="1" spans="1:1">
      <c r="A2" s="122"/>
    </row>
    <row r="3" s="94" customFormat="1" ht="28.6" customHeight="1" spans="1:3">
      <c r="A3" s="118" t="s">
        <v>3199</v>
      </c>
      <c r="B3" s="118"/>
      <c r="C3" s="118"/>
    </row>
    <row r="4" s="94" customFormat="1" ht="25" customHeight="1" spans="1:3">
      <c r="A4" s="127"/>
      <c r="B4" s="127"/>
      <c r="C4" s="128" t="s">
        <v>1</v>
      </c>
    </row>
    <row r="5" s="94" customFormat="1" ht="32" customHeight="1" spans="1:3">
      <c r="A5" s="101" t="s">
        <v>3183</v>
      </c>
      <c r="B5" s="101" t="s">
        <v>3120</v>
      </c>
      <c r="C5" s="101" t="s">
        <v>3184</v>
      </c>
    </row>
    <row r="6" s="94" customFormat="1" ht="32" customHeight="1" spans="1:3">
      <c r="A6" s="124" t="s">
        <v>3200</v>
      </c>
      <c r="B6" s="125"/>
      <c r="C6" s="125">
        <v>37190</v>
      </c>
    </row>
    <row r="7" s="94" customFormat="1" ht="32" customHeight="1" spans="1:3">
      <c r="A7" s="124" t="s">
        <v>3201</v>
      </c>
      <c r="B7" s="125">
        <v>68700</v>
      </c>
      <c r="C7" s="125">
        <v>68700</v>
      </c>
    </row>
    <row r="8" s="94" customFormat="1" ht="32" customHeight="1" spans="1:3">
      <c r="A8" s="124" t="s">
        <v>3202</v>
      </c>
      <c r="B8" s="125">
        <v>29500</v>
      </c>
      <c r="C8" s="125">
        <v>29500</v>
      </c>
    </row>
    <row r="9" s="94" customFormat="1" ht="32" customHeight="1" spans="1:3">
      <c r="A9" s="124" t="s">
        <v>3203</v>
      </c>
      <c r="B9" s="125">
        <v>1000</v>
      </c>
      <c r="C9" s="125">
        <v>1000</v>
      </c>
    </row>
    <row r="10" s="94" customFormat="1" ht="32" customHeight="1" spans="1:3">
      <c r="A10" s="124" t="s">
        <v>3204</v>
      </c>
      <c r="B10" s="125"/>
      <c r="C10" s="125">
        <v>65690</v>
      </c>
    </row>
    <row r="11" s="94" customFormat="1" ht="32" customHeight="1" spans="1:3">
      <c r="A11" s="124" t="s">
        <v>3205</v>
      </c>
      <c r="B11" s="125">
        <v>28500</v>
      </c>
      <c r="C11" s="125">
        <v>28500</v>
      </c>
    </row>
    <row r="12" s="94" customFormat="1" ht="32" customHeight="1" spans="1:3">
      <c r="A12" s="124" t="s">
        <v>3206</v>
      </c>
      <c r="B12" s="125"/>
      <c r="C12" s="125"/>
    </row>
    <row r="13" s="96" customFormat="1" ht="72" customHeight="1" spans="1:3">
      <c r="A13" s="106" t="s">
        <v>3207</v>
      </c>
      <c r="B13" s="106"/>
      <c r="C13" s="106"/>
    </row>
    <row r="14" s="94" customFormat="1" ht="31" customHeight="1" spans="1:3">
      <c r="A14" s="126"/>
      <c r="B14" s="126"/>
      <c r="C14" s="126"/>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C12" sqref="C12"/>
    </sheetView>
  </sheetViews>
  <sheetFormatPr defaultColWidth="10" defaultRowHeight="13.75" outlineLevelCol="2"/>
  <cols>
    <col min="1" max="1" width="59.3818181818182" style="94" customWidth="1"/>
    <col min="2" max="3" width="25.6363636363636" style="94" customWidth="1"/>
    <col min="4" max="4" width="9.76363636363636" style="94" customWidth="1"/>
    <col min="5" max="16384" width="10" style="94"/>
  </cols>
  <sheetData>
    <row r="1" s="94" customFormat="1" ht="24" customHeight="1"/>
    <row r="2" s="94" customFormat="1" ht="14.3" customHeight="1" spans="1:1">
      <c r="A2" s="122"/>
    </row>
    <row r="3" s="94" customFormat="1" ht="28.6" customHeight="1" spans="1:3">
      <c r="A3" s="118" t="s">
        <v>3208</v>
      </c>
      <c r="B3" s="118"/>
      <c r="C3" s="118"/>
    </row>
    <row r="4" s="95" customFormat="1" ht="25" customHeight="1" spans="1:3">
      <c r="A4" s="123"/>
      <c r="B4" s="123"/>
      <c r="C4" s="110" t="s">
        <v>1</v>
      </c>
    </row>
    <row r="5" s="95" customFormat="1" ht="32" customHeight="1" spans="1:3">
      <c r="A5" s="101" t="s">
        <v>3183</v>
      </c>
      <c r="B5" s="101" t="s">
        <v>3120</v>
      </c>
      <c r="C5" s="101" t="s">
        <v>3184</v>
      </c>
    </row>
    <row r="6" s="95" customFormat="1" ht="32" customHeight="1" spans="1:3">
      <c r="A6" s="124" t="s">
        <v>3200</v>
      </c>
      <c r="B6" s="125"/>
      <c r="C6" s="125">
        <v>37190</v>
      </c>
    </row>
    <row r="7" s="95" customFormat="1" ht="32" customHeight="1" spans="1:3">
      <c r="A7" s="124" t="s">
        <v>3201</v>
      </c>
      <c r="B7" s="125">
        <v>68700</v>
      </c>
      <c r="C7" s="125">
        <v>68700</v>
      </c>
    </row>
    <row r="8" s="95" customFormat="1" ht="32" customHeight="1" spans="1:3">
      <c r="A8" s="124" t="s">
        <v>3202</v>
      </c>
      <c r="B8" s="125">
        <v>29500</v>
      </c>
      <c r="C8" s="125">
        <v>29500</v>
      </c>
    </row>
    <row r="9" s="95" customFormat="1" ht="32" customHeight="1" spans="1:3">
      <c r="A9" s="124" t="s">
        <v>3203</v>
      </c>
      <c r="B9" s="125">
        <v>1000</v>
      </c>
      <c r="C9" s="125">
        <v>1000</v>
      </c>
    </row>
    <row r="10" s="95" customFormat="1" ht="32" customHeight="1" spans="1:3">
      <c r="A10" s="124" t="s">
        <v>3204</v>
      </c>
      <c r="B10" s="125"/>
      <c r="C10" s="125">
        <v>65690</v>
      </c>
    </row>
    <row r="11" s="95" customFormat="1" ht="32" customHeight="1" spans="1:3">
      <c r="A11" s="124" t="s">
        <v>3205</v>
      </c>
      <c r="B11" s="125">
        <v>28500</v>
      </c>
      <c r="C11" s="125">
        <v>28500</v>
      </c>
    </row>
    <row r="12" s="95" customFormat="1" ht="32" customHeight="1" spans="1:3">
      <c r="A12" s="124" t="s">
        <v>3206</v>
      </c>
      <c r="B12" s="125"/>
      <c r="C12" s="125"/>
    </row>
    <row r="13" s="96" customFormat="1" ht="65" customHeight="1" spans="1:3">
      <c r="A13" s="106" t="s">
        <v>3209</v>
      </c>
      <c r="B13" s="106"/>
      <c r="C13" s="106"/>
    </row>
    <row r="14" s="94" customFormat="1" ht="31" customHeight="1" spans="1:3">
      <c r="A14" s="126"/>
      <c r="B14" s="126"/>
      <c r="C14" s="126"/>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opLeftCell="A4" workbookViewId="0">
      <selection activeCell="I13" sqref="I13"/>
    </sheetView>
  </sheetViews>
  <sheetFormatPr defaultColWidth="10" defaultRowHeight="13.75" outlineLevelCol="3"/>
  <cols>
    <col min="1" max="1" width="36" style="94" customWidth="1"/>
    <col min="2" max="4" width="15.6363636363636" style="94" customWidth="1"/>
    <col min="5" max="5" width="9.76363636363636" style="94" customWidth="1"/>
    <col min="6" max="16384" width="10" style="94"/>
  </cols>
  <sheetData>
    <row r="1" s="94" customFormat="1" ht="22" customHeight="1"/>
    <row r="2" s="94" customFormat="1" ht="14.3" customHeight="1" spans="1:1">
      <c r="A2" s="117"/>
    </row>
    <row r="3" s="94" customFormat="1" ht="63" customHeight="1" spans="1:4">
      <c r="A3" s="118" t="s">
        <v>3210</v>
      </c>
      <c r="B3" s="118"/>
      <c r="C3" s="118"/>
      <c r="D3" s="118"/>
    </row>
    <row r="4" s="95" customFormat="1" ht="30" customHeight="1" spans="4:4">
      <c r="D4" s="110" t="s">
        <v>1</v>
      </c>
    </row>
    <row r="5" s="95" customFormat="1" ht="25" customHeight="1" spans="1:4">
      <c r="A5" s="101" t="s">
        <v>3183</v>
      </c>
      <c r="B5" s="101" t="s">
        <v>3211</v>
      </c>
      <c r="C5" s="101" t="s">
        <v>3212</v>
      </c>
      <c r="D5" s="101" t="s">
        <v>3213</v>
      </c>
    </row>
    <row r="6" s="95" customFormat="1" ht="25" customHeight="1" spans="1:4">
      <c r="A6" s="119" t="s">
        <v>3214</v>
      </c>
      <c r="B6" s="103" t="s">
        <v>3215</v>
      </c>
      <c r="C6" s="112">
        <v>39082</v>
      </c>
      <c r="D6" s="112">
        <v>39082</v>
      </c>
    </row>
    <row r="7" s="95" customFormat="1" ht="25" customHeight="1" spans="1:4">
      <c r="A7" s="120" t="s">
        <v>3216</v>
      </c>
      <c r="B7" s="103" t="s">
        <v>3168</v>
      </c>
      <c r="C7" s="112">
        <v>9582</v>
      </c>
      <c r="D7" s="112">
        <v>9582</v>
      </c>
    </row>
    <row r="8" s="95" customFormat="1" ht="25" customHeight="1" spans="1:4">
      <c r="A8" s="120" t="s">
        <v>3217</v>
      </c>
      <c r="B8" s="103" t="s">
        <v>3169</v>
      </c>
      <c r="C8" s="112">
        <v>9582</v>
      </c>
      <c r="D8" s="112">
        <v>9582</v>
      </c>
    </row>
    <row r="9" s="95" customFormat="1" ht="25" customHeight="1" spans="1:4">
      <c r="A9" s="120" t="s">
        <v>3218</v>
      </c>
      <c r="B9" s="103" t="s">
        <v>3219</v>
      </c>
      <c r="C9" s="112">
        <v>29500</v>
      </c>
      <c r="D9" s="112">
        <v>29500</v>
      </c>
    </row>
    <row r="10" s="95" customFormat="1" ht="25" customHeight="1" spans="1:4">
      <c r="A10" s="120" t="s">
        <v>3217</v>
      </c>
      <c r="B10" s="103" t="s">
        <v>3171</v>
      </c>
      <c r="C10" s="112">
        <v>1000</v>
      </c>
      <c r="D10" s="112">
        <v>1000</v>
      </c>
    </row>
    <row r="11" s="95" customFormat="1" ht="25" customHeight="1" spans="1:4">
      <c r="A11" s="119" t="s">
        <v>3220</v>
      </c>
      <c r="B11" s="103" t="s">
        <v>3221</v>
      </c>
      <c r="C11" s="112">
        <v>10582</v>
      </c>
      <c r="D11" s="112">
        <v>10582</v>
      </c>
    </row>
    <row r="12" s="95" customFormat="1" ht="25" customHeight="1" spans="1:4">
      <c r="A12" s="120" t="s">
        <v>3216</v>
      </c>
      <c r="B12" s="103" t="s">
        <v>3222</v>
      </c>
      <c r="C12" s="112">
        <v>9582</v>
      </c>
      <c r="D12" s="112">
        <v>9582</v>
      </c>
    </row>
    <row r="13" s="95" customFormat="1" ht="25" customHeight="1" spans="1:4">
      <c r="A13" s="120" t="s">
        <v>3218</v>
      </c>
      <c r="B13" s="103" t="s">
        <v>3223</v>
      </c>
      <c r="C13" s="112">
        <v>1000</v>
      </c>
      <c r="D13" s="112">
        <v>1000</v>
      </c>
    </row>
    <row r="14" s="95" customFormat="1" ht="25" customHeight="1" spans="1:4">
      <c r="A14" s="119" t="s">
        <v>3224</v>
      </c>
      <c r="B14" s="103" t="s">
        <v>3225</v>
      </c>
      <c r="C14" s="112">
        <v>3661.93</v>
      </c>
      <c r="D14" s="112">
        <v>3661.93</v>
      </c>
    </row>
    <row r="15" s="95" customFormat="1" ht="25" customHeight="1" spans="1:4">
      <c r="A15" s="120" t="s">
        <v>3216</v>
      </c>
      <c r="B15" s="103" t="s">
        <v>3226</v>
      </c>
      <c r="C15" s="112">
        <v>2160.51</v>
      </c>
      <c r="D15" s="112">
        <v>2160.51</v>
      </c>
    </row>
    <row r="16" s="95" customFormat="1" ht="25" customHeight="1" spans="1:4">
      <c r="A16" s="120" t="s">
        <v>3218</v>
      </c>
      <c r="B16" s="103" t="s">
        <v>3227</v>
      </c>
      <c r="C16" s="112">
        <v>1501.43</v>
      </c>
      <c r="D16" s="112">
        <v>1501.43</v>
      </c>
    </row>
    <row r="17" s="95" customFormat="1" ht="25" customHeight="1" spans="1:4">
      <c r="A17" s="119" t="s">
        <v>3228</v>
      </c>
      <c r="B17" s="103" t="s">
        <v>3229</v>
      </c>
      <c r="C17" s="112">
        <v>10510</v>
      </c>
      <c r="D17" s="112">
        <v>10510</v>
      </c>
    </row>
    <row r="18" s="95" customFormat="1" ht="25" customHeight="1" spans="1:4">
      <c r="A18" s="120" t="s">
        <v>3216</v>
      </c>
      <c r="B18" s="103" t="s">
        <v>3230</v>
      </c>
      <c r="C18" s="112">
        <v>9480</v>
      </c>
      <c r="D18" s="112">
        <v>9480</v>
      </c>
    </row>
    <row r="19" s="95" customFormat="1" ht="25" customHeight="1" spans="1:4">
      <c r="A19" s="120" t="s">
        <v>3231</v>
      </c>
      <c r="B19" s="103"/>
      <c r="C19" s="112">
        <v>8690</v>
      </c>
      <c r="D19" s="112">
        <v>8690</v>
      </c>
    </row>
    <row r="20" s="95" customFormat="1" ht="25" customHeight="1" spans="1:4">
      <c r="A20" s="120" t="s">
        <v>3232</v>
      </c>
      <c r="B20" s="103" t="s">
        <v>3233</v>
      </c>
      <c r="C20" s="112">
        <v>790</v>
      </c>
      <c r="D20" s="112">
        <v>790</v>
      </c>
    </row>
    <row r="21" s="95" customFormat="1" ht="25" customHeight="1" spans="1:4">
      <c r="A21" s="120" t="s">
        <v>3218</v>
      </c>
      <c r="B21" s="103" t="s">
        <v>3234</v>
      </c>
      <c r="C21" s="112">
        <v>1030</v>
      </c>
      <c r="D21" s="112">
        <v>1030</v>
      </c>
    </row>
    <row r="22" s="95" customFormat="1" ht="25" customHeight="1" spans="1:4">
      <c r="A22" s="120" t="s">
        <v>3231</v>
      </c>
      <c r="B22" s="103"/>
      <c r="C22" s="112">
        <v>670</v>
      </c>
      <c r="D22" s="112">
        <v>670</v>
      </c>
    </row>
    <row r="23" s="95" customFormat="1" ht="25" customHeight="1" spans="1:4">
      <c r="A23" s="120" t="s">
        <v>3235</v>
      </c>
      <c r="B23" s="103" t="s">
        <v>3236</v>
      </c>
      <c r="C23" s="112">
        <v>360</v>
      </c>
      <c r="D23" s="112">
        <v>360</v>
      </c>
    </row>
    <row r="24" s="95" customFormat="1" ht="25" customHeight="1" spans="1:4">
      <c r="A24" s="119" t="s">
        <v>3237</v>
      </c>
      <c r="B24" s="103" t="s">
        <v>3238</v>
      </c>
      <c r="C24" s="112">
        <v>4238.64</v>
      </c>
      <c r="D24" s="112">
        <v>4238.64</v>
      </c>
    </row>
    <row r="25" s="95" customFormat="1" ht="25" customHeight="1" spans="1:4">
      <c r="A25" s="120" t="s">
        <v>3216</v>
      </c>
      <c r="B25" s="103" t="s">
        <v>3239</v>
      </c>
      <c r="C25" s="112">
        <v>2110.27</v>
      </c>
      <c r="D25" s="112">
        <v>2110.27</v>
      </c>
    </row>
    <row r="26" s="95" customFormat="1" ht="25" customHeight="1" spans="1:4">
      <c r="A26" s="120" t="s">
        <v>3218</v>
      </c>
      <c r="B26" s="103" t="s">
        <v>3240</v>
      </c>
      <c r="C26" s="112">
        <v>2128.37</v>
      </c>
      <c r="D26" s="112">
        <v>2128.37</v>
      </c>
    </row>
    <row r="27" s="96" customFormat="1" ht="70" customHeight="1" spans="1:4">
      <c r="A27" s="121" t="s">
        <v>3241</v>
      </c>
      <c r="B27" s="121"/>
      <c r="C27" s="121"/>
      <c r="D27" s="121"/>
    </row>
    <row r="28" s="94" customFormat="1" ht="25" customHeight="1" spans="1:4">
      <c r="A28" s="122"/>
      <c r="B28" s="122"/>
      <c r="C28" s="122"/>
      <c r="D28" s="122"/>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44"/>
  <sheetViews>
    <sheetView showGridLines="0" showZeros="0" view="pageBreakPreview" zoomScaleNormal="90" topLeftCell="B1" workbookViewId="0">
      <pane ySplit="3" topLeftCell="A4" activePane="bottomLeft" state="frozen"/>
      <selection/>
      <selection pane="bottomLeft" activeCell="I37" sqref="I37"/>
    </sheetView>
  </sheetViews>
  <sheetFormatPr defaultColWidth="9" defaultRowHeight="15.5" outlineLevelCol="5"/>
  <cols>
    <col min="1" max="1" width="14.5" style="214" customWidth="1"/>
    <col min="2" max="2" width="50.7545454545455" style="214" customWidth="1"/>
    <col min="3" max="5" width="20.6363636363636" style="214" customWidth="1"/>
    <col min="6" max="16384" width="9" style="287"/>
  </cols>
  <sheetData>
    <row r="1" ht="45" customHeight="1" spans="1:5">
      <c r="A1" s="349"/>
      <c r="B1" s="349" t="s">
        <v>127</v>
      </c>
      <c r="C1" s="349"/>
      <c r="D1" s="349"/>
      <c r="E1" s="349"/>
    </row>
    <row r="2" ht="18.95" customHeight="1" spans="2:5">
      <c r="B2" s="477"/>
      <c r="C2" s="352"/>
      <c r="D2" s="352"/>
      <c r="E2" s="478" t="s">
        <v>1</v>
      </c>
    </row>
    <row r="3" s="474" customFormat="1" ht="45" customHeight="1" spans="1:6">
      <c r="A3" s="479" t="s">
        <v>2</v>
      </c>
      <c r="B3" s="355" t="s">
        <v>3</v>
      </c>
      <c r="C3" s="292" t="s">
        <v>128</v>
      </c>
      <c r="D3" s="292" t="s">
        <v>5</v>
      </c>
      <c r="E3" s="292" t="s">
        <v>129</v>
      </c>
      <c r="F3" s="293"/>
    </row>
    <row r="4" ht="32.1" customHeight="1" spans="1:6">
      <c r="A4" s="480" t="s">
        <v>7</v>
      </c>
      <c r="B4" s="481" t="s">
        <v>8</v>
      </c>
      <c r="C4" s="363">
        <v>23162</v>
      </c>
      <c r="D4" s="363">
        <v>23875</v>
      </c>
      <c r="E4" s="356">
        <f>(D4-C4)/C4*100%</f>
        <v>0.031</v>
      </c>
      <c r="F4" s="296"/>
    </row>
    <row r="5" ht="32.1" customHeight="1" spans="1:6">
      <c r="A5" s="365" t="s">
        <v>9</v>
      </c>
      <c r="B5" s="482" t="s">
        <v>10</v>
      </c>
      <c r="C5" s="368">
        <v>6465</v>
      </c>
      <c r="D5" s="368">
        <v>6250</v>
      </c>
      <c r="E5" s="356">
        <f t="shared" ref="E5:E40" si="0">(D5-C5)/C5*100%</f>
        <v>-0.033</v>
      </c>
      <c r="F5" s="296"/>
    </row>
    <row r="6" ht="32.1" customHeight="1" spans="1:6">
      <c r="A6" s="365" t="s">
        <v>11</v>
      </c>
      <c r="B6" s="482" t="s">
        <v>12</v>
      </c>
      <c r="C6" s="368">
        <v>695</v>
      </c>
      <c r="D6" s="368">
        <v>816</v>
      </c>
      <c r="E6" s="356">
        <f t="shared" si="0"/>
        <v>0.174</v>
      </c>
      <c r="F6" s="296"/>
    </row>
    <row r="7" ht="32.1" customHeight="1" spans="1:6">
      <c r="A7" s="365" t="s">
        <v>13</v>
      </c>
      <c r="B7" s="482" t="s">
        <v>14</v>
      </c>
      <c r="C7" s="368">
        <v>180</v>
      </c>
      <c r="D7" s="368">
        <v>176</v>
      </c>
      <c r="E7" s="356">
        <f t="shared" si="0"/>
        <v>-0.022</v>
      </c>
      <c r="F7" s="296"/>
    </row>
    <row r="8" customFormat="1" ht="32.1" customHeight="1" spans="1:6">
      <c r="A8" s="483" t="s">
        <v>15</v>
      </c>
      <c r="B8" s="484" t="s">
        <v>16</v>
      </c>
      <c r="C8" s="368">
        <v>277</v>
      </c>
      <c r="D8" s="368">
        <v>320</v>
      </c>
      <c r="E8" s="356">
        <f t="shared" si="0"/>
        <v>0.155</v>
      </c>
      <c r="F8" s="296"/>
    </row>
    <row r="9" ht="32.1" customHeight="1" spans="1:6">
      <c r="A9" s="365" t="s">
        <v>17</v>
      </c>
      <c r="B9" s="482" t="s">
        <v>18</v>
      </c>
      <c r="C9" s="368">
        <v>475</v>
      </c>
      <c r="D9" s="368">
        <v>450</v>
      </c>
      <c r="E9" s="356">
        <f t="shared" si="0"/>
        <v>-0.053</v>
      </c>
      <c r="F9" s="296"/>
    </row>
    <row r="10" customFormat="1" ht="32.1" customHeight="1" spans="1:6">
      <c r="A10" s="483" t="s">
        <v>19</v>
      </c>
      <c r="B10" s="484" t="s">
        <v>20</v>
      </c>
      <c r="C10" s="368">
        <v>725</v>
      </c>
      <c r="D10" s="368">
        <v>370</v>
      </c>
      <c r="E10" s="356">
        <f t="shared" si="0"/>
        <v>-0.49</v>
      </c>
      <c r="F10" s="296"/>
    </row>
    <row r="11" customFormat="1" ht="32.1" customHeight="1" spans="1:6">
      <c r="A11" s="483" t="s">
        <v>21</v>
      </c>
      <c r="B11" s="484" t="s">
        <v>22</v>
      </c>
      <c r="C11" s="368">
        <v>195</v>
      </c>
      <c r="D11" s="368">
        <v>250</v>
      </c>
      <c r="E11" s="356">
        <f t="shared" si="0"/>
        <v>0.282</v>
      </c>
      <c r="F11" s="296"/>
    </row>
    <row r="12" customFormat="1" ht="32.1" customHeight="1" spans="1:6">
      <c r="A12" s="483" t="s">
        <v>23</v>
      </c>
      <c r="B12" s="484" t="s">
        <v>24</v>
      </c>
      <c r="C12" s="368">
        <v>1655</v>
      </c>
      <c r="D12" s="368">
        <v>1520</v>
      </c>
      <c r="E12" s="356">
        <f t="shared" si="0"/>
        <v>-0.082</v>
      </c>
      <c r="F12" s="296"/>
    </row>
    <row r="13" customFormat="1" ht="32.1" customHeight="1" spans="1:6">
      <c r="A13" s="483" t="s">
        <v>25</v>
      </c>
      <c r="B13" s="484" t="s">
        <v>26</v>
      </c>
      <c r="C13" s="368">
        <v>2040</v>
      </c>
      <c r="D13" s="368">
        <v>4000</v>
      </c>
      <c r="E13" s="356">
        <f t="shared" si="0"/>
        <v>0.961</v>
      </c>
      <c r="F13" s="296"/>
    </row>
    <row r="14" customFormat="1" ht="32.1" customHeight="1" spans="1:6">
      <c r="A14" s="483" t="s">
        <v>27</v>
      </c>
      <c r="B14" s="484" t="s">
        <v>28</v>
      </c>
      <c r="C14" s="368">
        <v>300</v>
      </c>
      <c r="D14" s="368">
        <v>350</v>
      </c>
      <c r="E14" s="356">
        <f t="shared" si="0"/>
        <v>0.167</v>
      </c>
      <c r="F14" s="296"/>
    </row>
    <row r="15" ht="32.1" customHeight="1" spans="1:6">
      <c r="A15" s="365" t="s">
        <v>29</v>
      </c>
      <c r="B15" s="482" t="s">
        <v>30</v>
      </c>
      <c r="C15" s="368">
        <v>3328</v>
      </c>
      <c r="D15" s="368">
        <v>3416</v>
      </c>
      <c r="E15" s="356">
        <f t="shared" si="0"/>
        <v>0.026</v>
      </c>
      <c r="F15" s="296"/>
    </row>
    <row r="16" customFormat="1" ht="32.1" customHeight="1" spans="1:6">
      <c r="A16" s="483" t="s">
        <v>31</v>
      </c>
      <c r="B16" s="484" t="s">
        <v>32</v>
      </c>
      <c r="C16" s="368">
        <v>1360</v>
      </c>
      <c r="D16" s="368">
        <v>530</v>
      </c>
      <c r="E16" s="356">
        <f t="shared" si="0"/>
        <v>-0.61</v>
      </c>
      <c r="F16" s="296"/>
    </row>
    <row r="17" customFormat="1" ht="32.1" customHeight="1" spans="1:6">
      <c r="A17" s="483" t="s">
        <v>33</v>
      </c>
      <c r="B17" s="484" t="s">
        <v>34</v>
      </c>
      <c r="C17" s="368">
        <v>5450</v>
      </c>
      <c r="D17" s="368">
        <v>5400</v>
      </c>
      <c r="E17" s="356">
        <f t="shared" si="0"/>
        <v>-0.009</v>
      </c>
      <c r="F17" s="296"/>
    </row>
    <row r="18" customFormat="1" ht="32.1" customHeight="1" spans="1:6">
      <c r="A18" s="483" t="s">
        <v>35</v>
      </c>
      <c r="B18" s="484" t="s">
        <v>36</v>
      </c>
      <c r="C18" s="368">
        <v>17</v>
      </c>
      <c r="D18" s="368">
        <v>27</v>
      </c>
      <c r="E18" s="356">
        <f t="shared" si="0"/>
        <v>0.588</v>
      </c>
      <c r="F18" s="296"/>
    </row>
    <row r="19" customFormat="1" ht="32.1" customHeight="1" spans="1:6">
      <c r="A19" s="531" t="s">
        <v>130</v>
      </c>
      <c r="B19" s="484" t="s">
        <v>38</v>
      </c>
      <c r="C19" s="368"/>
      <c r="D19" s="368"/>
      <c r="E19" s="356"/>
      <c r="F19" s="296"/>
    </row>
    <row r="20" ht="32.1" customHeight="1" spans="1:6">
      <c r="A20" s="360" t="s">
        <v>39</v>
      </c>
      <c r="B20" s="481" t="s">
        <v>40</v>
      </c>
      <c r="C20" s="363">
        <v>12472</v>
      </c>
      <c r="D20" s="363">
        <v>12855</v>
      </c>
      <c r="E20" s="356">
        <f t="shared" si="0"/>
        <v>0.031</v>
      </c>
      <c r="F20" s="296"/>
    </row>
    <row r="21" ht="32.1" customHeight="1" spans="1:6">
      <c r="A21" s="485" t="s">
        <v>41</v>
      </c>
      <c r="B21" s="482" t="s">
        <v>42</v>
      </c>
      <c r="C21" s="368">
        <v>2755</v>
      </c>
      <c r="D21" s="368">
        <v>2570</v>
      </c>
      <c r="E21" s="356">
        <f t="shared" si="0"/>
        <v>-0.067</v>
      </c>
      <c r="F21" s="296"/>
    </row>
    <row r="22" ht="32.1" customHeight="1" spans="1:6">
      <c r="A22" s="365" t="s">
        <v>43</v>
      </c>
      <c r="B22" s="486" t="s">
        <v>44</v>
      </c>
      <c r="C22" s="368">
        <v>713</v>
      </c>
      <c r="D22" s="368">
        <v>760</v>
      </c>
      <c r="E22" s="356">
        <f t="shared" si="0"/>
        <v>0.066</v>
      </c>
      <c r="F22" s="296"/>
    </row>
    <row r="23" ht="32.1" customHeight="1" spans="1:6">
      <c r="A23" s="365" t="s">
        <v>45</v>
      </c>
      <c r="B23" s="482" t="s">
        <v>46</v>
      </c>
      <c r="C23" s="368">
        <v>1500</v>
      </c>
      <c r="D23" s="368">
        <v>950</v>
      </c>
      <c r="E23" s="356">
        <f t="shared" si="0"/>
        <v>-0.367</v>
      </c>
      <c r="F23" s="296"/>
    </row>
    <row r="24" ht="32.1" customHeight="1" spans="1:6">
      <c r="A24" s="365" t="s">
        <v>47</v>
      </c>
      <c r="B24" s="482" t="s">
        <v>48</v>
      </c>
      <c r="C24" s="368"/>
      <c r="D24" s="368"/>
      <c r="E24" s="356"/>
      <c r="F24" s="296"/>
    </row>
    <row r="25" ht="32.1" customHeight="1" spans="1:6">
      <c r="A25" s="365" t="s">
        <v>49</v>
      </c>
      <c r="B25" s="482" t="s">
        <v>50</v>
      </c>
      <c r="C25" s="368">
        <v>4934</v>
      </c>
      <c r="D25" s="368">
        <v>5425</v>
      </c>
      <c r="E25" s="356">
        <f t="shared" si="0"/>
        <v>0.1</v>
      </c>
      <c r="F25" s="296"/>
    </row>
    <row r="26" customFormat="1" ht="32.1" customHeight="1" spans="1:6">
      <c r="A26" s="483" t="s">
        <v>51</v>
      </c>
      <c r="B26" s="484" t="s">
        <v>52</v>
      </c>
      <c r="C26" s="368">
        <v>250</v>
      </c>
      <c r="D26" s="368">
        <v>250</v>
      </c>
      <c r="E26" s="356">
        <f t="shared" si="0"/>
        <v>0</v>
      </c>
      <c r="F26" s="296"/>
    </row>
    <row r="27" ht="32.1" customHeight="1" spans="1:6">
      <c r="A27" s="365" t="s">
        <v>53</v>
      </c>
      <c r="B27" s="482" t="s">
        <v>54</v>
      </c>
      <c r="C27" s="368">
        <v>620</v>
      </c>
      <c r="D27" s="368">
        <v>1600</v>
      </c>
      <c r="E27" s="356">
        <f t="shared" si="0"/>
        <v>1.581</v>
      </c>
      <c r="F27" s="296"/>
    </row>
    <row r="28" ht="32.1" customHeight="1" spans="1:6">
      <c r="A28" s="365" t="s">
        <v>55</v>
      </c>
      <c r="B28" s="482" t="s">
        <v>56</v>
      </c>
      <c r="C28" s="368">
        <v>1700</v>
      </c>
      <c r="D28" s="368">
        <v>1300</v>
      </c>
      <c r="E28" s="356">
        <f t="shared" si="0"/>
        <v>-0.235</v>
      </c>
      <c r="F28" s="296"/>
    </row>
    <row r="29" ht="32.1" customHeight="1" spans="1:6">
      <c r="A29" s="365"/>
      <c r="B29" s="482"/>
      <c r="C29" s="368"/>
      <c r="D29" s="368"/>
      <c r="E29" s="356"/>
      <c r="F29" s="296"/>
    </row>
    <row r="30" s="351" customFormat="1" ht="32.1" customHeight="1" spans="1:6">
      <c r="A30" s="487"/>
      <c r="B30" s="488" t="s">
        <v>131</v>
      </c>
      <c r="C30" s="363">
        <v>35634</v>
      </c>
      <c r="D30" s="363">
        <v>36730</v>
      </c>
      <c r="E30" s="356">
        <f t="shared" si="0"/>
        <v>0.031</v>
      </c>
      <c r="F30" s="296"/>
    </row>
    <row r="31" ht="32.1" customHeight="1" spans="1:6">
      <c r="A31" s="360">
        <v>105</v>
      </c>
      <c r="B31" s="489" t="s">
        <v>58</v>
      </c>
      <c r="C31" s="363">
        <v>10582</v>
      </c>
      <c r="D31" s="363">
        <v>8690</v>
      </c>
      <c r="E31" s="356">
        <f t="shared" si="0"/>
        <v>-0.179</v>
      </c>
      <c r="F31" s="296"/>
    </row>
    <row r="32" ht="32.1" customHeight="1" spans="1:6">
      <c r="A32" s="490">
        <v>110</v>
      </c>
      <c r="B32" s="491" t="s">
        <v>59</v>
      </c>
      <c r="C32" s="363">
        <v>166247</v>
      </c>
      <c r="D32" s="363">
        <v>170343</v>
      </c>
      <c r="E32" s="356">
        <f t="shared" si="0"/>
        <v>0.025</v>
      </c>
      <c r="F32" s="296"/>
    </row>
    <row r="33" ht="32.1" customHeight="1" spans="1:6">
      <c r="A33" s="389">
        <v>11001</v>
      </c>
      <c r="B33" s="337" t="s">
        <v>60</v>
      </c>
      <c r="C33" s="368">
        <v>2176</v>
      </c>
      <c r="D33" s="368">
        <v>2176</v>
      </c>
      <c r="E33" s="356">
        <f t="shared" si="0"/>
        <v>0</v>
      </c>
      <c r="F33" s="296"/>
    </row>
    <row r="34" ht="32.1" customHeight="1" spans="1:6">
      <c r="A34" s="389"/>
      <c r="B34" s="337" t="s">
        <v>61</v>
      </c>
      <c r="C34" s="368">
        <v>167069</v>
      </c>
      <c r="D34" s="368">
        <v>159546</v>
      </c>
      <c r="E34" s="356">
        <f t="shared" si="0"/>
        <v>-0.045</v>
      </c>
      <c r="F34" s="296"/>
    </row>
    <row r="35" ht="32.1" customHeight="1" spans="1:6">
      <c r="A35" s="389">
        <v>11006</v>
      </c>
      <c r="B35" s="337" t="s">
        <v>132</v>
      </c>
      <c r="C35" s="368"/>
      <c r="D35" s="368"/>
      <c r="E35" s="356"/>
      <c r="F35" s="296"/>
    </row>
    <row r="36" ht="32.1" customHeight="1" spans="1:6">
      <c r="A36" s="389">
        <v>11008</v>
      </c>
      <c r="B36" s="337" t="s">
        <v>62</v>
      </c>
      <c r="C36" s="368">
        <v>190</v>
      </c>
      <c r="D36" s="368">
        <v>1438</v>
      </c>
      <c r="E36" s="356">
        <f t="shared" si="0"/>
        <v>6.568</v>
      </c>
      <c r="F36" s="296"/>
    </row>
    <row r="37" ht="32.1" customHeight="1" spans="1:6">
      <c r="A37" s="389">
        <v>11009</v>
      </c>
      <c r="B37" s="337" t="s">
        <v>63</v>
      </c>
      <c r="C37" s="368"/>
      <c r="D37" s="368">
        <v>7114</v>
      </c>
      <c r="E37" s="356" t="e">
        <f t="shared" si="0"/>
        <v>#DIV/0!</v>
      </c>
      <c r="F37" s="296"/>
    </row>
    <row r="38" s="475" customFormat="1" ht="32.1" customHeight="1" spans="1:6">
      <c r="A38" s="492">
        <v>11013</v>
      </c>
      <c r="B38" s="493" t="s">
        <v>64</v>
      </c>
      <c r="C38" s="368"/>
      <c r="D38" s="368"/>
      <c r="E38" s="356"/>
      <c r="F38" s="296"/>
    </row>
    <row r="39" s="476" customFormat="1" ht="32.1" customHeight="1" spans="1:6">
      <c r="A39" s="389">
        <v>11015</v>
      </c>
      <c r="B39" s="341" t="s">
        <v>65</v>
      </c>
      <c r="C39" s="368">
        <v>9</v>
      </c>
      <c r="D39" s="368">
        <v>69</v>
      </c>
      <c r="E39" s="356">
        <f t="shared" si="0"/>
        <v>6.667</v>
      </c>
      <c r="F39" s="296"/>
    </row>
    <row r="40" ht="32.1" customHeight="1" spans="1:6">
      <c r="A40" s="494"/>
      <c r="B40" s="495" t="s">
        <v>66</v>
      </c>
      <c r="C40" s="363">
        <v>215660</v>
      </c>
      <c r="D40" s="363">
        <v>215763</v>
      </c>
      <c r="E40" s="356">
        <f t="shared" si="0"/>
        <v>0</v>
      </c>
      <c r="F40" s="296"/>
    </row>
    <row r="41" spans="4:4">
      <c r="D41" s="496"/>
    </row>
    <row r="42" spans="4:4">
      <c r="D42" s="496"/>
    </row>
    <row r="43" spans="4:4">
      <c r="D43" s="496"/>
    </row>
    <row r="44" spans="4:4">
      <c r="D44" s="496"/>
    </row>
  </sheetData>
  <autoFilter ref="A3:F40">
    <extLst/>
  </autoFilter>
  <mergeCells count="1">
    <mergeCell ref="B1:E1"/>
  </mergeCells>
  <conditionalFormatting sqref="E2">
    <cfRule type="cellIs" dxfId="0" priority="58" stopIfTrue="1" operator="lessThanOrEqual">
      <formula>-1</formula>
    </cfRule>
  </conditionalFormatting>
  <conditionalFormatting sqref="A31:B31">
    <cfRule type="expression" dxfId="1" priority="64" stopIfTrue="1">
      <formula>"len($A:$A)=3"</formula>
    </cfRule>
  </conditionalFormatting>
  <conditionalFormatting sqref="C31">
    <cfRule type="expression" dxfId="1" priority="18" stopIfTrue="1">
      <formula>"len($A:$A)=3"</formula>
    </cfRule>
  </conditionalFormatting>
  <conditionalFormatting sqref="D31">
    <cfRule type="expression" dxfId="1" priority="8" stopIfTrue="1">
      <formula>"len($A:$A)=3"</formula>
    </cfRule>
  </conditionalFormatting>
  <conditionalFormatting sqref="C35:D35">
    <cfRule type="expression" dxfId="1" priority="25" stopIfTrue="1">
      <formula>"len($A:$A)=3"</formula>
    </cfRule>
  </conditionalFormatting>
  <conditionalFormatting sqref="C36:D36">
    <cfRule type="expression" dxfId="1" priority="5" stopIfTrue="1">
      <formula>"len($A:$A)=3"</formula>
    </cfRule>
  </conditionalFormatting>
  <conditionalFormatting sqref="B4:B6">
    <cfRule type="expression" dxfId="1" priority="57" stopIfTrue="1">
      <formula>"len($A:$A)=3"</formula>
    </cfRule>
  </conditionalFormatting>
  <conditionalFormatting sqref="B7:B8">
    <cfRule type="expression" dxfId="1" priority="56" stopIfTrue="1">
      <formula>"len($A:$A)=3"</formula>
    </cfRule>
  </conditionalFormatting>
  <conditionalFormatting sqref="B38:B39">
    <cfRule type="expression" dxfId="1" priority="32" stopIfTrue="1">
      <formula>"len($A:$A)=3"</formula>
    </cfRule>
    <cfRule type="expression" dxfId="1" priority="33" stopIfTrue="1">
      <formula>"len($A:$A)=3"</formula>
    </cfRule>
  </conditionalFormatting>
  <conditionalFormatting sqref="C4:C6">
    <cfRule type="expression" dxfId="1" priority="22" stopIfTrue="1">
      <formula>"len($A:$A)=3"</formula>
    </cfRule>
  </conditionalFormatting>
  <conditionalFormatting sqref="C4:C29">
    <cfRule type="expression" dxfId="1" priority="19" stopIfTrue="1">
      <formula>"len($A:$A)=3"</formula>
    </cfRule>
  </conditionalFormatting>
  <conditionalFormatting sqref="C7:C8">
    <cfRule type="expression" dxfId="1" priority="20" stopIfTrue="1">
      <formula>"len($A:$A)=3"</formula>
    </cfRule>
  </conditionalFormatting>
  <conditionalFormatting sqref="C33:C34">
    <cfRule type="expression" dxfId="1" priority="16" stopIfTrue="1">
      <formula>"len($A:$A)=3"</formula>
    </cfRule>
  </conditionalFormatting>
  <conditionalFormatting sqref="C35:C37">
    <cfRule type="expression" dxfId="1" priority="15" stopIfTrue="1">
      <formula>"len($A:$A)=3"</formula>
    </cfRule>
  </conditionalFormatting>
  <conditionalFormatting sqref="D4:D6">
    <cfRule type="expression" dxfId="1" priority="12" stopIfTrue="1">
      <formula>"len($A:$A)=3"</formula>
    </cfRule>
  </conditionalFormatting>
  <conditionalFormatting sqref="D4:D29">
    <cfRule type="expression" dxfId="1" priority="9" stopIfTrue="1">
      <formula>"len($A:$A)=3"</formula>
    </cfRule>
  </conditionalFormatting>
  <conditionalFormatting sqref="D7:D8">
    <cfRule type="expression" dxfId="1" priority="10" stopIfTrue="1">
      <formula>"len($A:$A)=3"</formula>
    </cfRule>
  </conditionalFormatting>
  <conditionalFormatting sqref="D33:D34">
    <cfRule type="expression" dxfId="1" priority="7" stopIfTrue="1">
      <formula>"len($A:$A)=3"</formula>
    </cfRule>
  </conditionalFormatting>
  <conditionalFormatting sqref="D35:D37">
    <cfRule type="expression" dxfId="1" priority="6" stopIfTrue="1">
      <formula>"len($A:$A)=3"</formula>
    </cfRule>
  </conditionalFormatting>
  <conditionalFormatting sqref="D38:D40">
    <cfRule type="expression" dxfId="1" priority="2" stopIfTrue="1">
      <formula>"len($A:$A)=3"</formula>
    </cfRule>
  </conditionalFormatting>
  <conditionalFormatting sqref="D39:D40">
    <cfRule type="expression" dxfId="1" priority="1" stopIfTrue="1">
      <formula>"len($A:$A)=3"</formula>
    </cfRule>
  </conditionalFormatting>
  <conditionalFormatting sqref="F4:F58">
    <cfRule type="cellIs" dxfId="2" priority="48" stopIfTrue="1" operator="lessThan">
      <formula>0</formula>
    </cfRule>
  </conditionalFormatting>
  <conditionalFormatting sqref="A4:B28">
    <cfRule type="expression" dxfId="1" priority="54" stopIfTrue="1">
      <formula>"len($A:$A)=3"</formula>
    </cfRule>
  </conditionalFormatting>
  <conditionalFormatting sqref="A29:B29 B40 B41:C58 D41:D44">
    <cfRule type="expression" dxfId="1" priority="65" stopIfTrue="1">
      <formula>"len($A:$A)=3"</formula>
    </cfRule>
  </conditionalFormatting>
  <conditionalFormatting sqref="B29 B31">
    <cfRule type="expression" dxfId="1" priority="77" stopIfTrue="1">
      <formula>"len($A:$A)=3"</formula>
    </cfRule>
  </conditionalFormatting>
  <conditionalFormatting sqref="C31 C32:D34">
    <cfRule type="expression" dxfId="1" priority="23" stopIfTrue="1">
      <formula>"len($A:$A)=3"</formula>
    </cfRule>
  </conditionalFormatting>
  <conditionalFormatting sqref="D31 D33:D34">
    <cfRule type="expression" dxfId="1" priority="13" stopIfTrue="1">
      <formula>"len($A:$A)=3"</formula>
    </cfRule>
  </conditionalFormatting>
  <conditionalFormatting sqref="A32:B32 A35:B35">
    <cfRule type="expression" dxfId="1" priority="37" stopIfTrue="1">
      <formula>"len($A:$A)=3"</formula>
    </cfRule>
  </conditionalFormatting>
  <conditionalFormatting sqref="B32:B34 B39">
    <cfRule type="expression" dxfId="1" priority="38" stopIfTrue="1">
      <formula>"len($A:$A)=3"</formula>
    </cfRule>
  </conditionalFormatting>
  <conditionalFormatting sqref="C32:D34">
    <cfRule type="expression" dxfId="1" priority="17" stopIfTrue="1">
      <formula>"len($A:$A)=3"</formula>
    </cfRule>
  </conditionalFormatting>
  <conditionalFormatting sqref="A33:B34">
    <cfRule type="expression" dxfId="1" priority="36" stopIfTrue="1">
      <formula>"len($A:$A)=3"</formula>
    </cfRule>
  </conditionalFormatting>
  <conditionalFormatting sqref="A36:B44">
    <cfRule type="expression" dxfId="1" priority="34" stopIfTrue="1">
      <formula>"len($A:$A)=3"</formula>
    </cfRule>
  </conditionalFormatting>
  <conditionalFormatting sqref="A38:B39">
    <cfRule type="expression" dxfId="1" priority="31" stopIfTrue="1">
      <formula>"len($A:$A)=3"</formula>
    </cfRule>
  </conditionalFormatting>
  <conditionalFormatting sqref="C38:C40 D40">
    <cfRule type="expression" dxfId="1" priority="4" stopIfTrue="1">
      <formula>"len($A:$A)=3"</formula>
    </cfRule>
  </conditionalFormatting>
  <conditionalFormatting sqref="C39:C40 D40">
    <cfRule type="expression" dxfId="1" priority="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G12" sqref="G12"/>
    </sheetView>
  </sheetViews>
  <sheetFormatPr defaultColWidth="8.88181818181818" defaultRowHeight="13.75" outlineLevelCol="5"/>
  <cols>
    <col min="1" max="1" width="8.88181818181818" style="94"/>
    <col min="2" max="2" width="49.3818181818182" style="94" customWidth="1"/>
    <col min="3" max="6" width="20.6363636363636" style="94" customWidth="1"/>
    <col min="7" max="16384" width="8.88181818181818" style="94"/>
  </cols>
  <sheetData>
    <row r="1" s="94" customFormat="1" spans="1:1">
      <c r="A1" s="107"/>
    </row>
    <row r="2" s="94" customFormat="1" ht="45" customHeight="1" spans="1:6">
      <c r="A2" s="108" t="s">
        <v>3242</v>
      </c>
      <c r="B2" s="108"/>
      <c r="C2" s="108"/>
      <c r="D2" s="108"/>
      <c r="E2" s="108"/>
      <c r="F2" s="108"/>
    </row>
    <row r="3" s="95" customFormat="1" ht="18" customHeight="1" spans="2:6">
      <c r="B3" s="109" t="s">
        <v>1</v>
      </c>
      <c r="C3" s="110"/>
      <c r="D3" s="110"/>
      <c r="E3" s="110"/>
      <c r="F3" s="110"/>
    </row>
    <row r="4" s="95" customFormat="1" ht="30" customHeight="1" spans="1:6">
      <c r="A4" s="100" t="s">
        <v>3</v>
      </c>
      <c r="B4" s="100"/>
      <c r="C4" s="101" t="s">
        <v>3166</v>
      </c>
      <c r="D4" s="101" t="s">
        <v>3212</v>
      </c>
      <c r="E4" s="101" t="s">
        <v>3213</v>
      </c>
      <c r="F4" s="101" t="s">
        <v>3243</v>
      </c>
    </row>
    <row r="5" s="95" customFormat="1" ht="30" customHeight="1" spans="1:6">
      <c r="A5" s="111" t="s">
        <v>3244</v>
      </c>
      <c r="B5" s="111"/>
      <c r="C5" s="103" t="s">
        <v>3167</v>
      </c>
      <c r="D5" s="112"/>
      <c r="E5" s="112"/>
      <c r="F5" s="112"/>
    </row>
    <row r="6" s="95" customFormat="1" ht="30" customHeight="1" spans="1:6">
      <c r="A6" s="113" t="s">
        <v>3245</v>
      </c>
      <c r="B6" s="113"/>
      <c r="C6" s="103" t="s">
        <v>3168</v>
      </c>
      <c r="D6" s="112"/>
      <c r="E6" s="112"/>
      <c r="F6" s="112"/>
    </row>
    <row r="7" s="95" customFormat="1" ht="30" customHeight="1" spans="1:6">
      <c r="A7" s="113" t="s">
        <v>3246</v>
      </c>
      <c r="B7" s="113"/>
      <c r="C7" s="103" t="s">
        <v>3169</v>
      </c>
      <c r="D7" s="112"/>
      <c r="E7" s="112"/>
      <c r="F7" s="112"/>
    </row>
    <row r="8" s="95" customFormat="1" ht="30" customHeight="1" spans="1:6">
      <c r="A8" s="114" t="s">
        <v>3247</v>
      </c>
      <c r="B8" s="114"/>
      <c r="C8" s="103" t="s">
        <v>3170</v>
      </c>
      <c r="D8" s="112"/>
      <c r="E8" s="112"/>
      <c r="F8" s="112"/>
    </row>
    <row r="9" s="95" customFormat="1" ht="30" customHeight="1" spans="1:6">
      <c r="A9" s="113" t="s">
        <v>3245</v>
      </c>
      <c r="B9" s="113"/>
      <c r="C9" s="103" t="s">
        <v>3171</v>
      </c>
      <c r="D9" s="112"/>
      <c r="E9" s="112"/>
      <c r="F9" s="112"/>
    </row>
    <row r="10" s="95" customFormat="1" ht="30" customHeight="1" spans="1:6">
      <c r="A10" s="113" t="s">
        <v>3246</v>
      </c>
      <c r="B10" s="113"/>
      <c r="C10" s="103" t="s">
        <v>3172</v>
      </c>
      <c r="D10" s="112"/>
      <c r="E10" s="112"/>
      <c r="F10" s="112"/>
    </row>
    <row r="11" s="96" customFormat="1" ht="41" customHeight="1" spans="1:6">
      <c r="A11" s="106" t="s">
        <v>3248</v>
      </c>
      <c r="B11" s="106"/>
      <c r="C11" s="106"/>
      <c r="D11" s="106"/>
      <c r="E11" s="106"/>
      <c r="F11" s="106"/>
    </row>
    <row r="14" s="94" customFormat="1" ht="18.75" spans="1:1">
      <c r="A14" s="115"/>
    </row>
    <row r="15" s="94" customFormat="1" ht="19" customHeight="1" spans="1:1">
      <c r="A15" s="116"/>
    </row>
    <row r="16" s="94" customFormat="1" ht="29" customHeight="1"/>
    <row r="17" s="94" customFormat="1" ht="29" customHeight="1"/>
    <row r="18" s="94" customFormat="1" ht="29" customHeight="1"/>
    <row r="19" s="94" customFormat="1" ht="29" customHeight="1"/>
    <row r="20" s="94" customFormat="1" ht="30" customHeight="1" spans="1:1">
      <c r="A20" s="116"/>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I5" sqref="I5"/>
    </sheetView>
  </sheetViews>
  <sheetFormatPr defaultColWidth="8.88181818181818" defaultRowHeight="13.75" outlineLevelCol="5"/>
  <cols>
    <col min="1" max="1" width="8.88181818181818" style="94"/>
    <col min="2" max="6" width="24.2181818181818" style="94" customWidth="1"/>
    <col min="7" max="16384" width="8.88181818181818" style="94"/>
  </cols>
  <sheetData>
    <row r="1" s="94" customFormat="1" ht="24" customHeight="1"/>
    <row r="2" s="94" customFormat="1" ht="26" spans="1:6">
      <c r="A2" s="97" t="s">
        <v>3249</v>
      </c>
      <c r="B2" s="98"/>
      <c r="C2" s="98"/>
      <c r="D2" s="98"/>
      <c r="E2" s="98"/>
      <c r="F2" s="98"/>
    </row>
    <row r="3" s="94" customFormat="1" ht="23" customHeight="1" spans="1:6">
      <c r="A3" s="99" t="s">
        <v>1</v>
      </c>
      <c r="B3" s="99"/>
      <c r="C3" s="99"/>
      <c r="D3" s="99"/>
      <c r="E3" s="99"/>
      <c r="F3" s="99"/>
    </row>
    <row r="4" s="95" customFormat="1" ht="30" customHeight="1" spans="1:6">
      <c r="A4" s="100" t="s">
        <v>3250</v>
      </c>
      <c r="B4" s="101" t="s">
        <v>3123</v>
      </c>
      <c r="C4" s="101" t="s">
        <v>3251</v>
      </c>
      <c r="D4" s="101" t="s">
        <v>3252</v>
      </c>
      <c r="E4" s="101" t="s">
        <v>3253</v>
      </c>
      <c r="F4" s="101" t="s">
        <v>3254</v>
      </c>
    </row>
    <row r="5" s="95" customFormat="1" ht="45" customHeight="1" spans="1:6">
      <c r="A5" s="102">
        <v>1</v>
      </c>
      <c r="B5" s="103" t="s">
        <v>3255</v>
      </c>
      <c r="C5" s="104" t="s">
        <v>3256</v>
      </c>
      <c r="D5" s="104" t="s">
        <v>3257</v>
      </c>
      <c r="E5" s="104" t="s">
        <v>3258</v>
      </c>
      <c r="F5" s="105">
        <v>3000</v>
      </c>
    </row>
    <row r="6" s="95" customFormat="1" ht="45" customHeight="1" spans="1:6">
      <c r="A6" s="102">
        <v>2</v>
      </c>
      <c r="B6" s="103" t="s">
        <v>3259</v>
      </c>
      <c r="C6" s="104" t="s">
        <v>3260</v>
      </c>
      <c r="D6" s="104" t="s">
        <v>3261</v>
      </c>
      <c r="E6" s="104" t="s">
        <v>3258</v>
      </c>
      <c r="F6" s="105">
        <v>5000</v>
      </c>
    </row>
    <row r="7" s="95" customFormat="1" ht="59" customHeight="1" spans="1:6">
      <c r="A7" s="102">
        <v>3</v>
      </c>
      <c r="B7" s="103" t="s">
        <v>3262</v>
      </c>
      <c r="C7" s="104" t="s">
        <v>3263</v>
      </c>
      <c r="D7" s="104" t="s">
        <v>3264</v>
      </c>
      <c r="E7" s="104" t="s">
        <v>3258</v>
      </c>
      <c r="F7" s="105">
        <v>8000</v>
      </c>
    </row>
    <row r="8" s="95" customFormat="1" ht="45" customHeight="1" spans="1:6">
      <c r="A8" s="102">
        <v>4</v>
      </c>
      <c r="B8" s="103" t="s">
        <v>3265</v>
      </c>
      <c r="C8" s="104" t="s">
        <v>3266</v>
      </c>
      <c r="D8" s="104" t="s">
        <v>3267</v>
      </c>
      <c r="E8" s="104" t="s">
        <v>3258</v>
      </c>
      <c r="F8" s="105">
        <v>6500</v>
      </c>
    </row>
    <row r="9" s="95" customFormat="1" ht="64" customHeight="1" spans="1:6">
      <c r="A9" s="102">
        <v>5</v>
      </c>
      <c r="B9" s="103" t="s">
        <v>3268</v>
      </c>
      <c r="C9" s="104" t="s">
        <v>3269</v>
      </c>
      <c r="D9" s="104" t="s">
        <v>3270</v>
      </c>
      <c r="E9" s="104" t="s">
        <v>3258</v>
      </c>
      <c r="F9" s="105">
        <v>6000</v>
      </c>
    </row>
    <row r="10" s="96" customFormat="1" ht="33" customHeight="1" spans="1:6">
      <c r="A10" s="106" t="s">
        <v>3271</v>
      </c>
      <c r="B10" s="106"/>
      <c r="C10" s="106"/>
      <c r="D10" s="106"/>
      <c r="E10" s="106"/>
      <c r="F10" s="106"/>
    </row>
  </sheetData>
  <mergeCells count="3">
    <mergeCell ref="A2:F2"/>
    <mergeCell ref="A3:F3"/>
    <mergeCell ref="A10:F10"/>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170"/>
  <sheetViews>
    <sheetView workbookViewId="0">
      <selection activeCell="F134" sqref="F134"/>
    </sheetView>
  </sheetViews>
  <sheetFormatPr defaultColWidth="8" defaultRowHeight="12.75"/>
  <cols>
    <col min="1" max="1" width="25.3818181818182" style="10"/>
    <col min="2" max="2" width="23.7727272727273" style="10" customWidth="1"/>
    <col min="3" max="5" width="20.6363636363636" style="10" customWidth="1"/>
    <col min="6" max="6" width="14.3363636363636" style="13" customWidth="1"/>
    <col min="7" max="7" width="20.6363636363636" style="14" customWidth="1"/>
    <col min="8" max="9" width="13.3363636363636" style="10" customWidth="1"/>
    <col min="10" max="10" width="15.4454545454545" style="10" customWidth="1"/>
    <col min="11" max="16384" width="8" style="10"/>
  </cols>
  <sheetData>
    <row r="2" s="10" customFormat="1" ht="39" customHeight="1" spans="1:10">
      <c r="A2" s="15" t="s">
        <v>3272</v>
      </c>
      <c r="B2" s="15"/>
      <c r="C2" s="15"/>
      <c r="D2" s="15"/>
      <c r="E2" s="15"/>
      <c r="F2" s="15"/>
      <c r="G2" s="16"/>
      <c r="H2" s="15"/>
      <c r="I2" s="15"/>
      <c r="J2" s="15"/>
    </row>
    <row r="3" s="10" customFormat="1" ht="23" customHeight="1" spans="1:7">
      <c r="A3" s="17"/>
      <c r="F3" s="13"/>
      <c r="G3" s="14"/>
    </row>
    <row r="4" s="11" customFormat="1" ht="44.25" customHeight="1" spans="1:10">
      <c r="A4" s="18" t="s">
        <v>3273</v>
      </c>
      <c r="B4" s="18" t="s">
        <v>3274</v>
      </c>
      <c r="C4" s="18" t="s">
        <v>3275</v>
      </c>
      <c r="D4" s="18" t="s">
        <v>3276</v>
      </c>
      <c r="E4" s="18" t="s">
        <v>3277</v>
      </c>
      <c r="F4" s="18" t="s">
        <v>3278</v>
      </c>
      <c r="G4" s="18" t="s">
        <v>3279</v>
      </c>
      <c r="H4" s="18" t="s">
        <v>3280</v>
      </c>
      <c r="I4" s="18" t="s">
        <v>3281</v>
      </c>
      <c r="J4" s="18" t="s">
        <v>3282</v>
      </c>
    </row>
    <row r="5" s="10" customFormat="1" ht="17.75" spans="1:10">
      <c r="A5" s="19">
        <v>1</v>
      </c>
      <c r="B5" s="19">
        <v>2</v>
      </c>
      <c r="C5" s="19">
        <v>3</v>
      </c>
      <c r="D5" s="19">
        <v>4</v>
      </c>
      <c r="E5" s="19">
        <v>5</v>
      </c>
      <c r="F5" s="19">
        <v>6</v>
      </c>
      <c r="G5" s="19">
        <v>7</v>
      </c>
      <c r="H5" s="19">
        <v>8</v>
      </c>
      <c r="I5" s="19">
        <v>9</v>
      </c>
      <c r="J5" s="19">
        <v>10</v>
      </c>
    </row>
    <row r="6" s="10" customFormat="1" ht="35" customHeight="1" spans="1:10">
      <c r="A6" s="20" t="s">
        <v>3283</v>
      </c>
      <c r="B6" s="20"/>
      <c r="C6" s="21"/>
      <c r="D6" s="21"/>
      <c r="E6" s="22"/>
      <c r="F6" s="19"/>
      <c r="G6" s="21"/>
      <c r="H6" s="19"/>
      <c r="I6" s="27"/>
      <c r="J6" s="21"/>
    </row>
    <row r="7" s="10" customFormat="1" ht="35" customHeight="1" spans="1:10">
      <c r="A7" s="23" t="s">
        <v>3284</v>
      </c>
      <c r="B7" s="24" t="s">
        <v>3285</v>
      </c>
      <c r="C7" s="25" t="s">
        <v>3286</v>
      </c>
      <c r="D7" s="25" t="s">
        <v>3287</v>
      </c>
      <c r="E7" s="26" t="s">
        <v>3288</v>
      </c>
      <c r="F7" s="19" t="s">
        <v>3289</v>
      </c>
      <c r="G7" s="25" t="s">
        <v>3290</v>
      </c>
      <c r="H7" s="27" t="s">
        <v>3291</v>
      </c>
      <c r="I7" s="27" t="s">
        <v>3292</v>
      </c>
      <c r="J7" s="25" t="s">
        <v>3288</v>
      </c>
    </row>
    <row r="8" s="10" customFormat="1" ht="35" customHeight="1" spans="1:10">
      <c r="A8" s="23"/>
      <c r="B8" s="24"/>
      <c r="C8" s="25" t="s">
        <v>3286</v>
      </c>
      <c r="D8" s="25" t="s">
        <v>3293</v>
      </c>
      <c r="E8" s="26" t="s">
        <v>3294</v>
      </c>
      <c r="F8" s="19" t="s">
        <v>3289</v>
      </c>
      <c r="G8" s="25" t="s">
        <v>3295</v>
      </c>
      <c r="H8" s="27" t="s">
        <v>3296</v>
      </c>
      <c r="I8" s="27" t="s">
        <v>3292</v>
      </c>
      <c r="J8" s="25" t="s">
        <v>3294</v>
      </c>
    </row>
    <row r="9" s="12" customFormat="1" ht="47" customHeight="1" spans="1:10">
      <c r="A9" s="23"/>
      <c r="B9" s="24"/>
      <c r="C9" s="25" t="s">
        <v>3297</v>
      </c>
      <c r="D9" s="25" t="s">
        <v>3298</v>
      </c>
      <c r="E9" s="26" t="s">
        <v>3299</v>
      </c>
      <c r="F9" s="19" t="s">
        <v>3289</v>
      </c>
      <c r="G9" s="25" t="s">
        <v>3300</v>
      </c>
      <c r="H9" s="27" t="s">
        <v>3291</v>
      </c>
      <c r="I9" s="27" t="s">
        <v>3292</v>
      </c>
      <c r="J9" s="25" t="s">
        <v>3299</v>
      </c>
    </row>
    <row r="10" s="10" customFormat="1" ht="35" customHeight="1" spans="1:10">
      <c r="A10" s="28" t="s">
        <v>3301</v>
      </c>
      <c r="B10" s="28" t="s">
        <v>3302</v>
      </c>
      <c r="C10" s="29" t="s">
        <v>3286</v>
      </c>
      <c r="D10" s="29" t="s">
        <v>3287</v>
      </c>
      <c r="E10" s="26" t="s">
        <v>3303</v>
      </c>
      <c r="F10" s="19" t="s">
        <v>3304</v>
      </c>
      <c r="G10" s="25">
        <v>187292</v>
      </c>
      <c r="H10" s="27" t="s">
        <v>3305</v>
      </c>
      <c r="I10" s="70" t="s">
        <v>3292</v>
      </c>
      <c r="J10" s="25" t="s">
        <v>3303</v>
      </c>
    </row>
    <row r="11" s="10" customFormat="1" ht="55" customHeight="1" spans="1:10">
      <c r="A11" s="30"/>
      <c r="B11" s="30"/>
      <c r="C11" s="31"/>
      <c r="D11" s="31"/>
      <c r="E11" s="26" t="s">
        <v>3306</v>
      </c>
      <c r="F11" s="19" t="s">
        <v>3304</v>
      </c>
      <c r="G11" s="25">
        <v>580</v>
      </c>
      <c r="H11" s="27" t="s">
        <v>3307</v>
      </c>
      <c r="I11" s="71"/>
      <c r="J11" s="25" t="s">
        <v>3306</v>
      </c>
    </row>
    <row r="12" s="10" customFormat="1" ht="35" customHeight="1" spans="1:10">
      <c r="A12" s="30"/>
      <c r="B12" s="30"/>
      <c r="C12" s="31"/>
      <c r="D12" s="31"/>
      <c r="E12" s="26" t="s">
        <v>3308</v>
      </c>
      <c r="F12" s="19" t="s">
        <v>3304</v>
      </c>
      <c r="G12" s="25">
        <v>280</v>
      </c>
      <c r="H12" s="27" t="s">
        <v>3307</v>
      </c>
      <c r="I12" s="71"/>
      <c r="J12" s="25" t="s">
        <v>3308</v>
      </c>
    </row>
    <row r="13" ht="25.5" spans="1:10">
      <c r="A13" s="30"/>
      <c r="B13" s="30"/>
      <c r="C13" s="31"/>
      <c r="D13" s="32"/>
      <c r="E13" s="26" t="s">
        <v>3309</v>
      </c>
      <c r="F13" s="19" t="s">
        <v>3310</v>
      </c>
      <c r="G13" s="25">
        <v>2.1</v>
      </c>
      <c r="H13" s="27"/>
      <c r="I13" s="72"/>
      <c r="J13" s="25" t="s">
        <v>3309</v>
      </c>
    </row>
    <row r="14" ht="30" customHeight="1" spans="1:10">
      <c r="A14" s="30"/>
      <c r="B14" s="30"/>
      <c r="C14" s="31"/>
      <c r="D14" s="31" t="s">
        <v>3311</v>
      </c>
      <c r="E14" s="26" t="s">
        <v>3312</v>
      </c>
      <c r="F14" s="19" t="s">
        <v>3304</v>
      </c>
      <c r="G14" s="25">
        <v>95</v>
      </c>
      <c r="H14" s="27"/>
      <c r="I14" s="70" t="s">
        <v>3292</v>
      </c>
      <c r="J14" s="25" t="s">
        <v>3312</v>
      </c>
    </row>
    <row r="15" ht="38.25" spans="1:10">
      <c r="A15" s="30"/>
      <c r="B15" s="30"/>
      <c r="C15" s="31"/>
      <c r="D15" s="31"/>
      <c r="E15" s="26" t="s">
        <v>3313</v>
      </c>
      <c r="F15" s="19" t="s">
        <v>3304</v>
      </c>
      <c r="G15" s="25">
        <v>92</v>
      </c>
      <c r="H15" s="27"/>
      <c r="I15" s="71"/>
      <c r="J15" s="25" t="s">
        <v>3313</v>
      </c>
    </row>
    <row r="16" ht="25.5" spans="1:10">
      <c r="A16" s="30"/>
      <c r="B16" s="30"/>
      <c r="C16" s="31"/>
      <c r="D16" s="31"/>
      <c r="E16" s="26" t="s">
        <v>3314</v>
      </c>
      <c r="F16" s="19"/>
      <c r="G16" s="25">
        <v>0</v>
      </c>
      <c r="H16" s="27" t="s">
        <v>3305</v>
      </c>
      <c r="I16" s="71"/>
      <c r="J16" s="25" t="s">
        <v>3314</v>
      </c>
    </row>
    <row r="17" ht="25.5" spans="1:10">
      <c r="A17" s="30"/>
      <c r="B17" s="30"/>
      <c r="C17" s="31"/>
      <c r="D17" s="31"/>
      <c r="E17" s="26" t="s">
        <v>3315</v>
      </c>
      <c r="F17" s="19"/>
      <c r="G17" s="25">
        <v>0</v>
      </c>
      <c r="H17" s="27" t="s">
        <v>3305</v>
      </c>
      <c r="I17" s="71"/>
      <c r="J17" s="25" t="s">
        <v>3315</v>
      </c>
    </row>
    <row r="18" ht="25.5" spans="1:10">
      <c r="A18" s="30"/>
      <c r="B18" s="30"/>
      <c r="C18" s="31"/>
      <c r="D18" s="31"/>
      <c r="E18" s="26" t="s">
        <v>3316</v>
      </c>
      <c r="F18" s="19" t="s">
        <v>3304</v>
      </c>
      <c r="G18" s="33">
        <v>0.7</v>
      </c>
      <c r="H18" s="27"/>
      <c r="I18" s="71"/>
      <c r="J18" s="25" t="s">
        <v>3316</v>
      </c>
    </row>
    <row r="19" ht="38.25" spans="1:10">
      <c r="A19" s="30"/>
      <c r="B19" s="30"/>
      <c r="C19" s="31"/>
      <c r="D19" s="31"/>
      <c r="E19" s="26" t="s">
        <v>3317</v>
      </c>
      <c r="F19" s="19"/>
      <c r="G19" s="25" t="s">
        <v>3318</v>
      </c>
      <c r="H19" s="27"/>
      <c r="I19" s="71"/>
      <c r="J19" s="25" t="s">
        <v>3317</v>
      </c>
    </row>
    <row r="20" ht="25.5" spans="1:10">
      <c r="A20" s="30"/>
      <c r="B20" s="30"/>
      <c r="C20" s="31"/>
      <c r="D20" s="32"/>
      <c r="E20" s="26" t="s">
        <v>3319</v>
      </c>
      <c r="F20" s="19" t="s">
        <v>3304</v>
      </c>
      <c r="G20" s="25">
        <v>95</v>
      </c>
      <c r="H20" s="27"/>
      <c r="I20" s="72"/>
      <c r="J20" s="25" t="s">
        <v>3319</v>
      </c>
    </row>
    <row r="21" ht="25.5" spans="1:10">
      <c r="A21" s="30"/>
      <c r="B21" s="30"/>
      <c r="C21" s="32"/>
      <c r="D21" s="25" t="s">
        <v>3293</v>
      </c>
      <c r="E21" s="26" t="s">
        <v>3320</v>
      </c>
      <c r="F21" s="19"/>
      <c r="G21" s="33">
        <v>1</v>
      </c>
      <c r="H21" s="27"/>
      <c r="I21" s="27" t="s">
        <v>3292</v>
      </c>
      <c r="J21" s="25" t="s">
        <v>3320</v>
      </c>
    </row>
    <row r="22" ht="25.5" spans="1:10">
      <c r="A22" s="30"/>
      <c r="B22" s="30"/>
      <c r="C22" s="32" t="s">
        <v>3297</v>
      </c>
      <c r="D22" s="25" t="s">
        <v>3298</v>
      </c>
      <c r="E22" s="26" t="s">
        <v>3321</v>
      </c>
      <c r="F22" s="19" t="s">
        <v>3304</v>
      </c>
      <c r="G22" s="25" t="s">
        <v>3322</v>
      </c>
      <c r="H22" s="27"/>
      <c r="I22" s="27" t="s">
        <v>3292</v>
      </c>
      <c r="J22" s="25" t="s">
        <v>3321</v>
      </c>
    </row>
    <row r="23" ht="17.75" spans="1:10">
      <c r="A23" s="34"/>
      <c r="B23" s="34"/>
      <c r="C23" s="32" t="s">
        <v>3323</v>
      </c>
      <c r="D23" s="25" t="s">
        <v>3323</v>
      </c>
      <c r="E23" s="26" t="s">
        <v>3324</v>
      </c>
      <c r="F23" s="19" t="s">
        <v>3304</v>
      </c>
      <c r="G23" s="25" t="s">
        <v>3325</v>
      </c>
      <c r="H23" s="27"/>
      <c r="I23" s="27" t="s">
        <v>3292</v>
      </c>
      <c r="J23" s="25" t="s">
        <v>3324</v>
      </c>
    </row>
    <row r="24" ht="17.75" spans="1:10">
      <c r="A24" s="35" t="s">
        <v>3267</v>
      </c>
      <c r="B24" s="20"/>
      <c r="C24" s="35"/>
      <c r="D24" s="35"/>
      <c r="E24" s="22"/>
      <c r="F24" s="19"/>
      <c r="G24" s="21"/>
      <c r="H24" s="27"/>
      <c r="I24" s="27" t="s">
        <v>2482</v>
      </c>
      <c r="J24" s="21"/>
    </row>
    <row r="25" ht="51" spans="1:10">
      <c r="A25" s="36" t="s">
        <v>3326</v>
      </c>
      <c r="B25" s="20" t="s">
        <v>3327</v>
      </c>
      <c r="C25" s="21" t="s">
        <v>3286</v>
      </c>
      <c r="D25" s="21" t="s">
        <v>3287</v>
      </c>
      <c r="E25" s="37" t="s">
        <v>3328</v>
      </c>
      <c r="F25" s="19"/>
      <c r="G25" s="21" t="s">
        <v>3329</v>
      </c>
      <c r="H25" s="27"/>
      <c r="I25" s="27" t="s">
        <v>3292</v>
      </c>
      <c r="J25" s="35" t="s">
        <v>3328</v>
      </c>
    </row>
    <row r="26" ht="17.75" spans="1:10">
      <c r="A26" s="38"/>
      <c r="B26" s="20"/>
      <c r="C26" s="21"/>
      <c r="D26" s="21" t="s">
        <v>3330</v>
      </c>
      <c r="E26" s="37" t="s">
        <v>3331</v>
      </c>
      <c r="F26" s="39"/>
      <c r="G26" s="21" t="s">
        <v>3332</v>
      </c>
      <c r="H26" s="40" t="s">
        <v>3291</v>
      </c>
      <c r="I26" s="27" t="s">
        <v>3292</v>
      </c>
      <c r="J26" s="35" t="s">
        <v>3331</v>
      </c>
    </row>
    <row r="27" spans="1:10">
      <c r="A27" s="38"/>
      <c r="B27" s="20"/>
      <c r="C27" s="21"/>
      <c r="D27" s="21" t="s">
        <v>3293</v>
      </c>
      <c r="E27" s="37" t="s">
        <v>3333</v>
      </c>
      <c r="F27" s="41" t="s">
        <v>3304</v>
      </c>
      <c r="G27" s="42">
        <v>44561</v>
      </c>
      <c r="H27" s="40"/>
      <c r="I27" s="27" t="s">
        <v>3292</v>
      </c>
      <c r="J27" s="35" t="s">
        <v>3333</v>
      </c>
    </row>
    <row r="28" ht="25.5" spans="1:10">
      <c r="A28" s="38"/>
      <c r="B28" s="20"/>
      <c r="C28" s="21" t="s">
        <v>3297</v>
      </c>
      <c r="D28" s="21" t="s">
        <v>3334</v>
      </c>
      <c r="E28" s="37" t="s">
        <v>3335</v>
      </c>
      <c r="F28" s="41"/>
      <c r="G28" s="21" t="s">
        <v>3336</v>
      </c>
      <c r="H28" s="40"/>
      <c r="I28" s="27" t="s">
        <v>3292</v>
      </c>
      <c r="J28" s="35" t="s">
        <v>3335</v>
      </c>
    </row>
    <row r="29" ht="51" spans="1:10">
      <c r="A29" s="38"/>
      <c r="B29" s="20"/>
      <c r="C29" s="21"/>
      <c r="D29" s="21" t="s">
        <v>3337</v>
      </c>
      <c r="E29" s="37" t="s">
        <v>3338</v>
      </c>
      <c r="F29" s="41" t="s">
        <v>3304</v>
      </c>
      <c r="G29" s="21" t="s">
        <v>3339</v>
      </c>
      <c r="H29" s="40"/>
      <c r="I29" s="27" t="s">
        <v>3292</v>
      </c>
      <c r="J29" s="35" t="s">
        <v>3338</v>
      </c>
    </row>
    <row r="30" ht="38.25" spans="1:10">
      <c r="A30" s="38"/>
      <c r="B30" s="20"/>
      <c r="C30" s="21"/>
      <c r="D30" s="21" t="s">
        <v>3298</v>
      </c>
      <c r="E30" s="37" t="s">
        <v>3340</v>
      </c>
      <c r="F30" s="41"/>
      <c r="G30" s="21" t="s">
        <v>3341</v>
      </c>
      <c r="H30" s="40"/>
      <c r="I30" s="27" t="s">
        <v>3292</v>
      </c>
      <c r="J30" s="35" t="s">
        <v>3340</v>
      </c>
    </row>
    <row r="31" ht="25.5" spans="1:10">
      <c r="A31" s="43"/>
      <c r="B31" s="20"/>
      <c r="C31" s="21"/>
      <c r="D31" s="21" t="s">
        <v>3323</v>
      </c>
      <c r="E31" s="37" t="s">
        <v>3342</v>
      </c>
      <c r="F31" s="41" t="s">
        <v>3304</v>
      </c>
      <c r="G31" s="21" t="s">
        <v>3343</v>
      </c>
      <c r="H31" s="40"/>
      <c r="I31" s="27" t="s">
        <v>3292</v>
      </c>
      <c r="J31" s="35" t="s">
        <v>3342</v>
      </c>
    </row>
    <row r="32" spans="1:10">
      <c r="A32" s="44" t="s">
        <v>3270</v>
      </c>
      <c r="B32" s="45"/>
      <c r="C32" s="44"/>
      <c r="D32" s="44"/>
      <c r="E32" s="46"/>
      <c r="F32" s="41"/>
      <c r="G32" s="47"/>
      <c r="H32" s="40"/>
      <c r="I32" s="27" t="s">
        <v>2482</v>
      </c>
      <c r="J32" s="73"/>
    </row>
    <row r="33" ht="25.5" spans="1:10">
      <c r="A33" s="48" t="s">
        <v>3344</v>
      </c>
      <c r="B33" s="49" t="s">
        <v>3345</v>
      </c>
      <c r="C33" s="21" t="s">
        <v>3286</v>
      </c>
      <c r="D33" s="21" t="s">
        <v>3287</v>
      </c>
      <c r="E33" s="37" t="s">
        <v>3346</v>
      </c>
      <c r="F33" s="41" t="s">
        <v>3304</v>
      </c>
      <c r="G33" s="21" t="s">
        <v>3347</v>
      </c>
      <c r="H33" s="40" t="s">
        <v>3348</v>
      </c>
      <c r="I33" s="27" t="s">
        <v>3292</v>
      </c>
      <c r="J33" s="35" t="s">
        <v>3346</v>
      </c>
    </row>
    <row r="34" spans="1:10">
      <c r="A34" s="50"/>
      <c r="B34" s="51"/>
      <c r="C34" s="21"/>
      <c r="D34" s="21" t="s">
        <v>3330</v>
      </c>
      <c r="E34" s="37" t="s">
        <v>3331</v>
      </c>
      <c r="F34" s="41"/>
      <c r="G34" s="21" t="s">
        <v>3349</v>
      </c>
      <c r="H34" s="40" t="s">
        <v>3291</v>
      </c>
      <c r="I34" s="27" t="s">
        <v>3292</v>
      </c>
      <c r="J34" s="35" t="s">
        <v>3331</v>
      </c>
    </row>
    <row r="35" spans="1:10">
      <c r="A35" s="50"/>
      <c r="B35" s="51"/>
      <c r="C35" s="21"/>
      <c r="D35" s="21" t="s">
        <v>3293</v>
      </c>
      <c r="E35" s="37" t="s">
        <v>3333</v>
      </c>
      <c r="F35" s="41" t="s">
        <v>3304</v>
      </c>
      <c r="G35" s="42">
        <v>44105</v>
      </c>
      <c r="H35" s="40"/>
      <c r="I35" s="27" t="s">
        <v>3292</v>
      </c>
      <c r="J35" s="35" t="s">
        <v>3333</v>
      </c>
    </row>
    <row r="36" ht="38.25" spans="1:10">
      <c r="A36" s="50"/>
      <c r="B36" s="51"/>
      <c r="C36" s="21" t="s">
        <v>3297</v>
      </c>
      <c r="D36" s="21" t="s">
        <v>3298</v>
      </c>
      <c r="E36" s="37" t="s">
        <v>3350</v>
      </c>
      <c r="F36" s="41"/>
      <c r="G36" s="21" t="s">
        <v>3351</v>
      </c>
      <c r="H36" s="40"/>
      <c r="I36" s="27" t="s">
        <v>3292</v>
      </c>
      <c r="J36" s="35" t="s">
        <v>3350</v>
      </c>
    </row>
    <row r="37" ht="102" spans="1:10">
      <c r="A37" s="50"/>
      <c r="B37" s="51"/>
      <c r="C37" s="21"/>
      <c r="D37" s="21" t="s">
        <v>3352</v>
      </c>
      <c r="E37" s="37" t="s">
        <v>3340</v>
      </c>
      <c r="F37" s="41"/>
      <c r="G37" s="21" t="s">
        <v>3353</v>
      </c>
      <c r="H37" s="40"/>
      <c r="I37" s="27" t="s">
        <v>3354</v>
      </c>
      <c r="J37" s="35" t="s">
        <v>3340</v>
      </c>
    </row>
    <row r="38" ht="25.5" spans="1:10">
      <c r="A38" s="52"/>
      <c r="B38" s="53"/>
      <c r="C38" s="21"/>
      <c r="D38" s="21" t="s">
        <v>3323</v>
      </c>
      <c r="E38" s="37" t="s">
        <v>3342</v>
      </c>
      <c r="F38" s="41"/>
      <c r="G38" s="21" t="s">
        <v>3343</v>
      </c>
      <c r="H38" s="40"/>
      <c r="I38" s="27" t="s">
        <v>3292</v>
      </c>
      <c r="J38" s="35" t="s">
        <v>3342</v>
      </c>
    </row>
    <row r="39" ht="89.25" spans="1:10">
      <c r="A39" s="48" t="s">
        <v>3355</v>
      </c>
      <c r="B39" s="49" t="s">
        <v>3356</v>
      </c>
      <c r="C39" s="21" t="s">
        <v>3286</v>
      </c>
      <c r="D39" s="21" t="s">
        <v>3287</v>
      </c>
      <c r="E39" s="37" t="s">
        <v>3357</v>
      </c>
      <c r="F39" s="19" t="s">
        <v>3289</v>
      </c>
      <c r="G39" s="21" t="s">
        <v>3358</v>
      </c>
      <c r="H39" s="40"/>
      <c r="I39" s="27" t="s">
        <v>3292</v>
      </c>
      <c r="J39" s="35" t="s">
        <v>3357</v>
      </c>
    </row>
    <row r="40" ht="15.5" spans="1:10">
      <c r="A40" s="50"/>
      <c r="B40" s="51"/>
      <c r="C40" s="21"/>
      <c r="D40" s="21" t="s">
        <v>3330</v>
      </c>
      <c r="E40" s="37" t="s">
        <v>3331</v>
      </c>
      <c r="F40" s="41"/>
      <c r="G40" s="54" t="s">
        <v>3359</v>
      </c>
      <c r="H40" s="40" t="s">
        <v>3291</v>
      </c>
      <c r="I40" s="27" t="s">
        <v>3292</v>
      </c>
      <c r="J40" s="35" t="s">
        <v>3331</v>
      </c>
    </row>
    <row r="41" spans="1:10">
      <c r="A41" s="50"/>
      <c r="B41" s="51"/>
      <c r="C41" s="21"/>
      <c r="D41" s="21" t="s">
        <v>3293</v>
      </c>
      <c r="E41" s="37" t="s">
        <v>3333</v>
      </c>
      <c r="F41" s="41"/>
      <c r="G41" s="42">
        <v>54788</v>
      </c>
      <c r="H41" s="40"/>
      <c r="I41" s="27" t="s">
        <v>3292</v>
      </c>
      <c r="J41" s="35" t="s">
        <v>3333</v>
      </c>
    </row>
    <row r="42" ht="38.25" spans="1:10">
      <c r="A42" s="50"/>
      <c r="B42" s="51"/>
      <c r="C42" s="21" t="s">
        <v>3297</v>
      </c>
      <c r="D42" s="21" t="s">
        <v>3298</v>
      </c>
      <c r="E42" s="37" t="s">
        <v>3350</v>
      </c>
      <c r="F42" s="41"/>
      <c r="G42" s="21" t="s">
        <v>3360</v>
      </c>
      <c r="H42" s="40"/>
      <c r="I42" s="27" t="s">
        <v>3292</v>
      </c>
      <c r="J42" s="35" t="s">
        <v>3350</v>
      </c>
    </row>
    <row r="43" ht="25.5" spans="1:10">
      <c r="A43" s="50"/>
      <c r="B43" s="51"/>
      <c r="C43" s="21"/>
      <c r="D43" s="21" t="s">
        <v>3352</v>
      </c>
      <c r="E43" s="37" t="s">
        <v>3340</v>
      </c>
      <c r="F43" s="41"/>
      <c r="G43" s="21" t="s">
        <v>3361</v>
      </c>
      <c r="H43" s="40"/>
      <c r="I43" s="27" t="s">
        <v>3354</v>
      </c>
      <c r="J43" s="35" t="s">
        <v>3340</v>
      </c>
    </row>
    <row r="44" ht="25.5" spans="1:10">
      <c r="A44" s="52"/>
      <c r="B44" s="53"/>
      <c r="C44" s="21"/>
      <c r="D44" s="21" t="s">
        <v>3323</v>
      </c>
      <c r="E44" s="37" t="s">
        <v>3342</v>
      </c>
      <c r="F44" s="41"/>
      <c r="G44" s="21" t="s">
        <v>3343</v>
      </c>
      <c r="H44" s="40"/>
      <c r="I44" s="27" t="s">
        <v>3292</v>
      </c>
      <c r="J44" s="35" t="s">
        <v>3342</v>
      </c>
    </row>
    <row r="45" spans="1:10">
      <c r="A45" s="44" t="s">
        <v>3362</v>
      </c>
      <c r="B45" s="45"/>
      <c r="C45" s="44"/>
      <c r="D45" s="44"/>
      <c r="E45" s="46"/>
      <c r="F45" s="41"/>
      <c r="G45" s="47"/>
      <c r="H45" s="40"/>
      <c r="I45" s="27" t="s">
        <v>2482</v>
      </c>
      <c r="J45" s="73"/>
    </row>
    <row r="46" ht="25.5" spans="1:10">
      <c r="A46" s="55" t="s">
        <v>3363</v>
      </c>
      <c r="B46" s="56" t="s">
        <v>3364</v>
      </c>
      <c r="C46" s="57" t="s">
        <v>3286</v>
      </c>
      <c r="D46" s="57" t="s">
        <v>3287</v>
      </c>
      <c r="E46" s="58" t="s">
        <v>3365</v>
      </c>
      <c r="F46" s="41"/>
      <c r="G46" s="59" t="s">
        <v>3366</v>
      </c>
      <c r="H46" s="40"/>
      <c r="I46" s="27" t="s">
        <v>3292</v>
      </c>
      <c r="J46" s="74" t="s">
        <v>3365</v>
      </c>
    </row>
    <row r="47" spans="1:10">
      <c r="A47" s="55"/>
      <c r="B47" s="56"/>
      <c r="C47" s="57" t="s">
        <v>3286</v>
      </c>
      <c r="D47" s="57" t="s">
        <v>3311</v>
      </c>
      <c r="E47" s="58" t="s">
        <v>3367</v>
      </c>
      <c r="F47" s="41"/>
      <c r="G47" s="59" t="s">
        <v>3368</v>
      </c>
      <c r="H47" s="40"/>
      <c r="I47" s="27" t="s">
        <v>3292</v>
      </c>
      <c r="J47" s="74" t="s">
        <v>3367</v>
      </c>
    </row>
    <row r="48" ht="38.25" spans="1:10">
      <c r="A48" s="55"/>
      <c r="B48" s="56"/>
      <c r="C48" s="57" t="s">
        <v>3286</v>
      </c>
      <c r="D48" s="57" t="s">
        <v>3369</v>
      </c>
      <c r="E48" s="58" t="s">
        <v>3330</v>
      </c>
      <c r="F48" s="41"/>
      <c r="G48" s="59" t="s">
        <v>3370</v>
      </c>
      <c r="H48" s="40"/>
      <c r="I48" s="27" t="s">
        <v>3292</v>
      </c>
      <c r="J48" s="74" t="s">
        <v>3330</v>
      </c>
    </row>
    <row r="49" ht="38.25" spans="1:10">
      <c r="A49" s="55"/>
      <c r="B49" s="56"/>
      <c r="C49" s="57" t="s">
        <v>3297</v>
      </c>
      <c r="D49" s="57" t="s">
        <v>3298</v>
      </c>
      <c r="E49" s="58" t="s">
        <v>3371</v>
      </c>
      <c r="F49" s="41"/>
      <c r="G49" s="59" t="s">
        <v>3372</v>
      </c>
      <c r="H49" s="40"/>
      <c r="I49" s="27" t="s">
        <v>3292</v>
      </c>
      <c r="J49" s="74" t="s">
        <v>3371</v>
      </c>
    </row>
    <row r="50" ht="76.5" spans="1:10">
      <c r="A50" s="55"/>
      <c r="B50" s="56"/>
      <c r="C50" s="57" t="s">
        <v>3297</v>
      </c>
      <c r="D50" s="57" t="s">
        <v>3352</v>
      </c>
      <c r="E50" s="58" t="s">
        <v>3373</v>
      </c>
      <c r="F50" s="41"/>
      <c r="G50" s="59" t="s">
        <v>3374</v>
      </c>
      <c r="H50" s="40"/>
      <c r="I50" s="27" t="s">
        <v>3354</v>
      </c>
      <c r="J50" s="74" t="s">
        <v>3373</v>
      </c>
    </row>
    <row r="51" ht="25.5" spans="1:10">
      <c r="A51" s="55"/>
      <c r="B51" s="56"/>
      <c r="C51" s="57" t="s">
        <v>3297</v>
      </c>
      <c r="D51" s="57" t="s">
        <v>3323</v>
      </c>
      <c r="E51" s="58" t="s">
        <v>3342</v>
      </c>
      <c r="F51" s="41"/>
      <c r="G51" s="60">
        <f>100%</f>
        <v>1</v>
      </c>
      <c r="H51" s="40"/>
      <c r="I51" s="27" t="s">
        <v>3292</v>
      </c>
      <c r="J51" s="74" t="s">
        <v>3342</v>
      </c>
    </row>
    <row r="52" spans="1:10">
      <c r="A52" s="61" t="s">
        <v>3375</v>
      </c>
      <c r="B52" s="62" t="s">
        <v>3376</v>
      </c>
      <c r="C52" s="61" t="s">
        <v>3286</v>
      </c>
      <c r="D52" s="57" t="s">
        <v>3287</v>
      </c>
      <c r="E52" s="58" t="s">
        <v>3377</v>
      </c>
      <c r="F52" s="41"/>
      <c r="G52" s="60" t="s">
        <v>3378</v>
      </c>
      <c r="H52" s="40"/>
      <c r="I52" s="27" t="s">
        <v>3292</v>
      </c>
      <c r="J52" s="74" t="s">
        <v>3377</v>
      </c>
    </row>
    <row r="53" ht="51" spans="1:10">
      <c r="A53" s="63"/>
      <c r="B53" s="64"/>
      <c r="C53" s="63"/>
      <c r="D53" s="61" t="s">
        <v>3311</v>
      </c>
      <c r="E53" s="58" t="s">
        <v>3379</v>
      </c>
      <c r="F53" s="19" t="s">
        <v>3289</v>
      </c>
      <c r="G53" s="60" t="s">
        <v>3380</v>
      </c>
      <c r="H53" s="40" t="s">
        <v>3307</v>
      </c>
      <c r="I53" s="70" t="s">
        <v>3292</v>
      </c>
      <c r="J53" s="74" t="s">
        <v>3379</v>
      </c>
    </row>
    <row r="54" ht="38.25" spans="1:10">
      <c r="A54" s="63"/>
      <c r="B54" s="64"/>
      <c r="C54" s="63"/>
      <c r="D54" s="63"/>
      <c r="E54" s="58" t="s">
        <v>3381</v>
      </c>
      <c r="F54" s="19" t="s">
        <v>3289</v>
      </c>
      <c r="G54" s="60" t="s">
        <v>3382</v>
      </c>
      <c r="H54" s="40" t="s">
        <v>3307</v>
      </c>
      <c r="I54" s="71"/>
      <c r="J54" s="74" t="s">
        <v>3381</v>
      </c>
    </row>
    <row r="55" ht="38.25" spans="1:10">
      <c r="A55" s="63"/>
      <c r="B55" s="64"/>
      <c r="C55" s="63"/>
      <c r="D55" s="63"/>
      <c r="E55" s="58" t="s">
        <v>3383</v>
      </c>
      <c r="F55" s="19" t="s">
        <v>3289</v>
      </c>
      <c r="G55" s="60" t="s">
        <v>3384</v>
      </c>
      <c r="H55" s="40" t="s">
        <v>3307</v>
      </c>
      <c r="I55" s="71"/>
      <c r="J55" s="74" t="s">
        <v>3383</v>
      </c>
    </row>
    <row r="56" ht="38.25" spans="1:10">
      <c r="A56" s="63"/>
      <c r="B56" s="64"/>
      <c r="C56" s="63"/>
      <c r="D56" s="63"/>
      <c r="E56" s="58" t="s">
        <v>3385</v>
      </c>
      <c r="F56" s="19" t="s">
        <v>3289</v>
      </c>
      <c r="G56" s="60" t="s">
        <v>3386</v>
      </c>
      <c r="H56" s="40" t="s">
        <v>3307</v>
      </c>
      <c r="I56" s="71"/>
      <c r="J56" s="74" t="s">
        <v>3385</v>
      </c>
    </row>
    <row r="57" ht="38.25" spans="1:10">
      <c r="A57" s="63"/>
      <c r="B57" s="64"/>
      <c r="C57" s="63"/>
      <c r="D57" s="63"/>
      <c r="E57" s="58" t="s">
        <v>3387</v>
      </c>
      <c r="F57" s="19" t="s">
        <v>3289</v>
      </c>
      <c r="G57" s="60" t="s">
        <v>3388</v>
      </c>
      <c r="H57" s="40" t="s">
        <v>3307</v>
      </c>
      <c r="I57" s="71"/>
      <c r="J57" s="74" t="s">
        <v>3387</v>
      </c>
    </row>
    <row r="58" ht="38.25" spans="1:10">
      <c r="A58" s="63"/>
      <c r="B58" s="64"/>
      <c r="C58" s="63"/>
      <c r="D58" s="63"/>
      <c r="E58" s="58" t="s">
        <v>3389</v>
      </c>
      <c r="F58" s="19" t="s">
        <v>3289</v>
      </c>
      <c r="G58" s="60" t="s">
        <v>3390</v>
      </c>
      <c r="H58" s="40" t="s">
        <v>3307</v>
      </c>
      <c r="I58" s="71"/>
      <c r="J58" s="74" t="s">
        <v>3389</v>
      </c>
    </row>
    <row r="59" ht="38.25" spans="1:10">
      <c r="A59" s="63"/>
      <c r="B59" s="64"/>
      <c r="C59" s="63"/>
      <c r="D59" s="65"/>
      <c r="E59" s="58" t="s">
        <v>3391</v>
      </c>
      <c r="F59" s="19" t="s">
        <v>3289</v>
      </c>
      <c r="G59" s="60" t="s">
        <v>3392</v>
      </c>
      <c r="H59" s="40" t="s">
        <v>3307</v>
      </c>
      <c r="I59" s="72"/>
      <c r="J59" s="74" t="s">
        <v>3391</v>
      </c>
    </row>
    <row r="60" ht="25.5" spans="1:10">
      <c r="A60" s="63"/>
      <c r="B60" s="64"/>
      <c r="C60" s="63"/>
      <c r="D60" s="57" t="s">
        <v>3293</v>
      </c>
      <c r="E60" s="58" t="s">
        <v>3393</v>
      </c>
      <c r="F60" s="19" t="s">
        <v>3289</v>
      </c>
      <c r="G60" s="60" t="s">
        <v>3394</v>
      </c>
      <c r="H60" s="40"/>
      <c r="I60" s="27" t="s">
        <v>3292</v>
      </c>
      <c r="J60" s="74" t="s">
        <v>3393</v>
      </c>
    </row>
    <row r="61" ht="25.5" spans="1:10">
      <c r="A61" s="63"/>
      <c r="B61" s="64"/>
      <c r="C61" s="66"/>
      <c r="D61" s="57" t="s">
        <v>3330</v>
      </c>
      <c r="E61" s="58" t="s">
        <v>3395</v>
      </c>
      <c r="F61" s="41"/>
      <c r="G61" s="60" t="s">
        <v>3396</v>
      </c>
      <c r="H61" s="40"/>
      <c r="I61" s="27" t="s">
        <v>3292</v>
      </c>
      <c r="J61" s="74" t="s">
        <v>3395</v>
      </c>
    </row>
    <row r="62" ht="25.5" spans="1:10">
      <c r="A62" s="63"/>
      <c r="B62" s="64"/>
      <c r="C62" s="67" t="s">
        <v>3297</v>
      </c>
      <c r="D62" s="57" t="s">
        <v>3298</v>
      </c>
      <c r="E62" s="58" t="s">
        <v>3397</v>
      </c>
      <c r="F62" s="41"/>
      <c r="G62" s="60" t="s">
        <v>3398</v>
      </c>
      <c r="H62" s="40"/>
      <c r="I62" s="27" t="s">
        <v>3292</v>
      </c>
      <c r="J62" s="74" t="s">
        <v>3397</v>
      </c>
    </row>
    <row r="63" spans="1:10">
      <c r="A63" s="63"/>
      <c r="B63" s="64"/>
      <c r="C63" s="67"/>
      <c r="D63" s="61" t="s">
        <v>3399</v>
      </c>
      <c r="E63" s="58" t="s">
        <v>3400</v>
      </c>
      <c r="F63" s="41"/>
      <c r="G63" s="60" t="s">
        <v>3401</v>
      </c>
      <c r="H63" s="40"/>
      <c r="I63" s="70" t="s">
        <v>3292</v>
      </c>
      <c r="J63" s="74" t="s">
        <v>3400</v>
      </c>
    </row>
    <row r="64" spans="1:10">
      <c r="A64" s="68"/>
      <c r="B64" s="69"/>
      <c r="C64" s="67" t="s">
        <v>3323</v>
      </c>
      <c r="D64" s="65"/>
      <c r="E64" s="58" t="s">
        <v>3402</v>
      </c>
      <c r="F64" s="41"/>
      <c r="G64" s="60" t="s">
        <v>3403</v>
      </c>
      <c r="H64" s="40"/>
      <c r="I64" s="72"/>
      <c r="J64" s="74" t="s">
        <v>3402</v>
      </c>
    </row>
    <row r="65" spans="1:10">
      <c r="A65" s="44" t="s">
        <v>3404</v>
      </c>
      <c r="B65" s="45"/>
      <c r="C65" s="44"/>
      <c r="D65" s="44"/>
      <c r="E65" s="46"/>
      <c r="F65" s="41"/>
      <c r="G65" s="47"/>
      <c r="H65" s="40"/>
      <c r="I65" s="27" t="s">
        <v>2482</v>
      </c>
      <c r="J65" s="73"/>
    </row>
    <row r="66" ht="25.5" spans="1:10">
      <c r="A66" s="48" t="s">
        <v>3405</v>
      </c>
      <c r="B66" s="75" t="s">
        <v>3406</v>
      </c>
      <c r="C66" s="73" t="s">
        <v>3286</v>
      </c>
      <c r="D66" s="73" t="s">
        <v>3287</v>
      </c>
      <c r="E66" s="46" t="s">
        <v>3407</v>
      </c>
      <c r="F66" s="19" t="s">
        <v>3289</v>
      </c>
      <c r="G66" s="76" t="s">
        <v>3408</v>
      </c>
      <c r="H66" s="40" t="s">
        <v>3305</v>
      </c>
      <c r="I66" s="27" t="s">
        <v>3292</v>
      </c>
      <c r="J66" s="73" t="s">
        <v>3407</v>
      </c>
    </row>
    <row r="67" ht="25.5" spans="1:10">
      <c r="A67" s="50"/>
      <c r="B67" s="77"/>
      <c r="C67" s="73" t="s">
        <v>3286</v>
      </c>
      <c r="D67" s="73" t="s">
        <v>3293</v>
      </c>
      <c r="E67" s="46" t="s">
        <v>3409</v>
      </c>
      <c r="F67" s="19" t="s">
        <v>3289</v>
      </c>
      <c r="G67" s="47" t="s">
        <v>3410</v>
      </c>
      <c r="H67" s="40"/>
      <c r="I67" s="27" t="s">
        <v>3292</v>
      </c>
      <c r="J67" s="73" t="s">
        <v>3409</v>
      </c>
    </row>
    <row r="68" ht="25.5" spans="1:10">
      <c r="A68" s="50"/>
      <c r="B68" s="77"/>
      <c r="C68" s="73" t="s">
        <v>3297</v>
      </c>
      <c r="D68" s="73" t="s">
        <v>3298</v>
      </c>
      <c r="E68" s="46" t="s">
        <v>3411</v>
      </c>
      <c r="F68" s="41"/>
      <c r="G68" s="47" t="s">
        <v>3412</v>
      </c>
      <c r="H68" s="40" t="s">
        <v>3307</v>
      </c>
      <c r="I68" s="27" t="s">
        <v>3292</v>
      </c>
      <c r="J68" s="73" t="s">
        <v>3411</v>
      </c>
    </row>
    <row r="69" ht="25.5" spans="1:10">
      <c r="A69" s="50"/>
      <c r="B69" s="77"/>
      <c r="C69" s="73" t="s">
        <v>3297</v>
      </c>
      <c r="D69" s="73" t="s">
        <v>3352</v>
      </c>
      <c r="E69" s="78" t="s">
        <v>3413</v>
      </c>
      <c r="F69" s="41"/>
      <c r="G69" s="47" t="s">
        <v>3414</v>
      </c>
      <c r="H69" s="40"/>
      <c r="I69" s="27" t="s">
        <v>3354</v>
      </c>
      <c r="J69" s="73" t="s">
        <v>3413</v>
      </c>
    </row>
    <row r="70" ht="25.5" spans="1:10">
      <c r="A70" s="52"/>
      <c r="B70" s="79"/>
      <c r="C70" s="73" t="s">
        <v>3297</v>
      </c>
      <c r="D70" s="73" t="s">
        <v>3323</v>
      </c>
      <c r="E70" s="46" t="s">
        <v>3342</v>
      </c>
      <c r="F70" s="41" t="s">
        <v>3415</v>
      </c>
      <c r="G70" s="47" t="s">
        <v>3396</v>
      </c>
      <c r="H70" s="40"/>
      <c r="I70" s="27" t="s">
        <v>3292</v>
      </c>
      <c r="J70" s="73" t="s">
        <v>3342</v>
      </c>
    </row>
    <row r="71" spans="1:10">
      <c r="A71" s="44" t="s">
        <v>3416</v>
      </c>
      <c r="B71" s="45"/>
      <c r="C71" s="44"/>
      <c r="D71" s="44"/>
      <c r="E71" s="46"/>
      <c r="F71" s="41"/>
      <c r="G71" s="47"/>
      <c r="H71" s="40"/>
      <c r="I71" s="27" t="s">
        <v>2482</v>
      </c>
      <c r="J71" s="73"/>
    </row>
    <row r="72" ht="38.25" spans="1:10">
      <c r="A72" s="80" t="s">
        <v>3417</v>
      </c>
      <c r="B72" s="75" t="s">
        <v>3418</v>
      </c>
      <c r="C72" s="73" t="s">
        <v>3286</v>
      </c>
      <c r="D72" s="73" t="s">
        <v>3287</v>
      </c>
      <c r="E72" s="46" t="s">
        <v>3419</v>
      </c>
      <c r="F72" s="19" t="s">
        <v>3289</v>
      </c>
      <c r="G72" s="47" t="s">
        <v>3420</v>
      </c>
      <c r="H72" s="40" t="s">
        <v>3421</v>
      </c>
      <c r="I72" s="27" t="s">
        <v>3292</v>
      </c>
      <c r="J72" s="73" t="s">
        <v>3419</v>
      </c>
    </row>
    <row r="73" spans="1:10">
      <c r="A73" s="81"/>
      <c r="B73" s="77"/>
      <c r="C73" s="73" t="s">
        <v>3286</v>
      </c>
      <c r="D73" s="73" t="s">
        <v>3330</v>
      </c>
      <c r="E73" s="37" t="s">
        <v>3331</v>
      </c>
      <c r="F73" s="41"/>
      <c r="G73" s="47" t="s">
        <v>3422</v>
      </c>
      <c r="H73" s="40" t="s">
        <v>3291</v>
      </c>
      <c r="I73" s="27" t="s">
        <v>3292</v>
      </c>
      <c r="J73" s="35" t="s">
        <v>3331</v>
      </c>
    </row>
    <row r="74" ht="51" spans="1:10">
      <c r="A74" s="81"/>
      <c r="B74" s="77"/>
      <c r="C74" s="73" t="s">
        <v>3297</v>
      </c>
      <c r="D74" s="73" t="s">
        <v>3298</v>
      </c>
      <c r="E74" s="46" t="s">
        <v>3423</v>
      </c>
      <c r="F74" s="19" t="s">
        <v>3289</v>
      </c>
      <c r="G74" s="76" t="s">
        <v>3424</v>
      </c>
      <c r="H74" s="40"/>
      <c r="I74" s="27" t="s">
        <v>3292</v>
      </c>
      <c r="J74" s="73" t="s">
        <v>3423</v>
      </c>
    </row>
    <row r="75" spans="1:10">
      <c r="A75" s="81"/>
      <c r="B75" s="77"/>
      <c r="C75" s="73" t="s">
        <v>3297</v>
      </c>
      <c r="D75" s="73" t="s">
        <v>3352</v>
      </c>
      <c r="E75" s="46" t="s">
        <v>3425</v>
      </c>
      <c r="F75" s="41"/>
      <c r="G75" s="76" t="s">
        <v>3396</v>
      </c>
      <c r="H75" s="40"/>
      <c r="I75" s="27" t="s">
        <v>3354</v>
      </c>
      <c r="J75" s="73" t="s">
        <v>3425</v>
      </c>
    </row>
    <row r="76" ht="25.5" spans="1:10">
      <c r="A76" s="82"/>
      <c r="B76" s="79"/>
      <c r="C76" s="73" t="s">
        <v>3297</v>
      </c>
      <c r="D76" s="73" t="s">
        <v>3323</v>
      </c>
      <c r="E76" s="46" t="s">
        <v>3342</v>
      </c>
      <c r="F76" s="41"/>
      <c r="G76" s="47" t="s">
        <v>3426</v>
      </c>
      <c r="H76" s="40"/>
      <c r="I76" s="27" t="s">
        <v>3292</v>
      </c>
      <c r="J76" s="73" t="s">
        <v>3342</v>
      </c>
    </row>
    <row r="77" ht="25.5" spans="1:10">
      <c r="A77" s="80" t="s">
        <v>3427</v>
      </c>
      <c r="B77" s="47" t="s">
        <v>3428</v>
      </c>
      <c r="C77" s="80" t="s">
        <v>3286</v>
      </c>
      <c r="D77" s="80" t="s">
        <v>3287</v>
      </c>
      <c r="E77" s="46" t="s">
        <v>3429</v>
      </c>
      <c r="F77" s="41" t="s">
        <v>3415</v>
      </c>
      <c r="G77" s="47">
        <v>275</v>
      </c>
      <c r="H77" s="40" t="s">
        <v>3430</v>
      </c>
      <c r="I77" s="70" t="s">
        <v>3292</v>
      </c>
      <c r="J77" s="73" t="s">
        <v>3429</v>
      </c>
    </row>
    <row r="78" ht="25.5" spans="1:10">
      <c r="A78" s="81"/>
      <c r="B78" s="47"/>
      <c r="C78" s="81"/>
      <c r="D78" s="81"/>
      <c r="E78" s="46" t="s">
        <v>3431</v>
      </c>
      <c r="F78" s="41" t="s">
        <v>3415</v>
      </c>
      <c r="G78" s="47">
        <v>38</v>
      </c>
      <c r="H78" s="40" t="s">
        <v>3430</v>
      </c>
      <c r="I78" s="71"/>
      <c r="J78" s="73" t="s">
        <v>3431</v>
      </c>
    </row>
    <row r="79" ht="25.5" spans="1:10">
      <c r="A79" s="81"/>
      <c r="B79" s="47"/>
      <c r="C79" s="81"/>
      <c r="D79" s="81"/>
      <c r="E79" s="46" t="s">
        <v>3432</v>
      </c>
      <c r="F79" s="41" t="s">
        <v>3415</v>
      </c>
      <c r="G79" s="47">
        <v>100</v>
      </c>
      <c r="H79" s="40" t="s">
        <v>3430</v>
      </c>
      <c r="I79" s="71"/>
      <c r="J79" s="73" t="s">
        <v>3432</v>
      </c>
    </row>
    <row r="80" ht="25.5" spans="1:10">
      <c r="A80" s="81"/>
      <c r="B80" s="47"/>
      <c r="C80" s="81"/>
      <c r="D80" s="81"/>
      <c r="E80" s="46" t="s">
        <v>3433</v>
      </c>
      <c r="F80" s="41" t="s">
        <v>3415</v>
      </c>
      <c r="G80" s="47">
        <v>275</v>
      </c>
      <c r="H80" s="40" t="s">
        <v>3430</v>
      </c>
      <c r="I80" s="71"/>
      <c r="J80" s="73" t="s">
        <v>3433</v>
      </c>
    </row>
    <row r="81" ht="25.5" spans="1:10">
      <c r="A81" s="81"/>
      <c r="B81" s="47"/>
      <c r="C81" s="81"/>
      <c r="D81" s="81"/>
      <c r="E81" s="46" t="s">
        <v>3434</v>
      </c>
      <c r="F81" s="41" t="s">
        <v>3415</v>
      </c>
      <c r="G81" s="47">
        <v>19</v>
      </c>
      <c r="H81" s="40" t="s">
        <v>3430</v>
      </c>
      <c r="I81" s="71"/>
      <c r="J81" s="73" t="s">
        <v>3434</v>
      </c>
    </row>
    <row r="82" spans="1:10">
      <c r="A82" s="81"/>
      <c r="B82" s="47"/>
      <c r="C82" s="81"/>
      <c r="D82" s="81"/>
      <c r="E82" s="46" t="s">
        <v>3435</v>
      </c>
      <c r="F82" s="41" t="s">
        <v>3415</v>
      </c>
      <c r="G82" s="47">
        <v>20</v>
      </c>
      <c r="H82" s="40" t="s">
        <v>3436</v>
      </c>
      <c r="I82" s="71"/>
      <c r="J82" s="73" t="s">
        <v>3435</v>
      </c>
    </row>
    <row r="83" spans="1:10">
      <c r="A83" s="81"/>
      <c r="B83" s="47"/>
      <c r="C83" s="81"/>
      <c r="D83" s="81"/>
      <c r="E83" s="46" t="s">
        <v>3437</v>
      </c>
      <c r="F83" s="41" t="s">
        <v>3415</v>
      </c>
      <c r="G83" s="47">
        <v>30</v>
      </c>
      <c r="H83" s="40" t="s">
        <v>3436</v>
      </c>
      <c r="I83" s="72"/>
      <c r="J83" s="73" t="s">
        <v>3437</v>
      </c>
    </row>
    <row r="84" ht="25.5" spans="1:10">
      <c r="A84" s="81"/>
      <c r="B84" s="47"/>
      <c r="C84" s="81"/>
      <c r="D84" s="80" t="s">
        <v>3311</v>
      </c>
      <c r="E84" s="46" t="s">
        <v>3438</v>
      </c>
      <c r="F84" s="41" t="s">
        <v>3415</v>
      </c>
      <c r="G84" s="47">
        <v>95</v>
      </c>
      <c r="H84" s="40"/>
      <c r="I84" s="70" t="s">
        <v>3292</v>
      </c>
      <c r="J84" s="73" t="s">
        <v>3438</v>
      </c>
    </row>
    <row r="85" ht="25.5" spans="1:10">
      <c r="A85" s="81"/>
      <c r="B85" s="47"/>
      <c r="C85" s="81"/>
      <c r="D85" s="81"/>
      <c r="E85" s="46" t="s">
        <v>3439</v>
      </c>
      <c r="F85" s="41" t="s">
        <v>3415</v>
      </c>
      <c r="G85" s="47">
        <v>95</v>
      </c>
      <c r="H85" s="40"/>
      <c r="I85" s="71"/>
      <c r="J85" s="73" t="s">
        <v>3439</v>
      </c>
    </row>
    <row r="86" ht="25.5" spans="1:10">
      <c r="A86" s="81"/>
      <c r="B86" s="47"/>
      <c r="C86" s="81"/>
      <c r="D86" s="81"/>
      <c r="E86" s="46" t="s">
        <v>3440</v>
      </c>
      <c r="F86" s="41" t="s">
        <v>3415</v>
      </c>
      <c r="G86" s="47">
        <v>95</v>
      </c>
      <c r="H86" s="40"/>
      <c r="I86" s="72"/>
      <c r="J86" s="73" t="s">
        <v>3440</v>
      </c>
    </row>
    <row r="87" spans="1:10">
      <c r="A87" s="81"/>
      <c r="B87" s="47"/>
      <c r="C87" s="81"/>
      <c r="D87" s="80" t="s">
        <v>3293</v>
      </c>
      <c r="E87" s="46" t="s">
        <v>3441</v>
      </c>
      <c r="F87" s="41" t="s">
        <v>3415</v>
      </c>
      <c r="G87" s="47" t="s">
        <v>3442</v>
      </c>
      <c r="H87" s="40"/>
      <c r="I87" s="70" t="s">
        <v>3292</v>
      </c>
      <c r="J87" s="73" t="s">
        <v>3441</v>
      </c>
    </row>
    <row r="88" spans="1:10">
      <c r="A88" s="81"/>
      <c r="B88" s="47"/>
      <c r="C88" s="81"/>
      <c r="D88" s="81"/>
      <c r="E88" s="46" t="s">
        <v>3443</v>
      </c>
      <c r="F88" s="41" t="s">
        <v>3415</v>
      </c>
      <c r="G88" s="47" t="s">
        <v>3444</v>
      </c>
      <c r="H88" s="40"/>
      <c r="I88" s="71"/>
      <c r="J88" s="73" t="s">
        <v>3443</v>
      </c>
    </row>
    <row r="89" spans="1:10">
      <c r="A89" s="81"/>
      <c r="B89" s="47"/>
      <c r="C89" s="81"/>
      <c r="D89" s="81"/>
      <c r="E89" s="46" t="s">
        <v>3445</v>
      </c>
      <c r="F89" s="41" t="s">
        <v>3415</v>
      </c>
      <c r="G89" s="47" t="s">
        <v>3446</v>
      </c>
      <c r="H89" s="40"/>
      <c r="I89" s="71"/>
      <c r="J89" s="73" t="s">
        <v>3445</v>
      </c>
    </row>
    <row r="90" spans="1:10">
      <c r="A90" s="81"/>
      <c r="B90" s="47"/>
      <c r="C90" s="81"/>
      <c r="D90" s="81"/>
      <c r="E90" s="46" t="s">
        <v>3447</v>
      </c>
      <c r="F90" s="41" t="s">
        <v>3415</v>
      </c>
      <c r="G90" s="47" t="s">
        <v>3448</v>
      </c>
      <c r="H90" s="40"/>
      <c r="I90" s="72"/>
      <c r="J90" s="73" t="s">
        <v>3447</v>
      </c>
    </row>
    <row r="91" spans="1:10">
      <c r="A91" s="81"/>
      <c r="B91" s="47"/>
      <c r="C91" s="81"/>
      <c r="D91" s="80" t="s">
        <v>3330</v>
      </c>
      <c r="E91" s="46" t="s">
        <v>3449</v>
      </c>
      <c r="F91" s="41" t="s">
        <v>3415</v>
      </c>
      <c r="G91" s="47">
        <v>1212</v>
      </c>
      <c r="H91" s="40" t="s">
        <v>3291</v>
      </c>
      <c r="I91" s="70" t="s">
        <v>3292</v>
      </c>
      <c r="J91" s="73" t="s">
        <v>3449</v>
      </c>
    </row>
    <row r="92" ht="25.5" spans="1:10">
      <c r="A92" s="81"/>
      <c r="B92" s="47"/>
      <c r="C92" s="81"/>
      <c r="D92" s="81"/>
      <c r="E92" s="46" t="s">
        <v>3450</v>
      </c>
      <c r="F92" s="41" t="s">
        <v>3415</v>
      </c>
      <c r="G92" s="47">
        <v>313</v>
      </c>
      <c r="H92" s="40" t="s">
        <v>3291</v>
      </c>
      <c r="I92" s="71"/>
      <c r="J92" s="73" t="s">
        <v>3450</v>
      </c>
    </row>
    <row r="93" ht="25.5" spans="1:10">
      <c r="A93" s="81"/>
      <c r="B93" s="47"/>
      <c r="C93" s="81"/>
      <c r="D93" s="81"/>
      <c r="E93" s="46" t="s">
        <v>3451</v>
      </c>
      <c r="F93" s="41" t="s">
        <v>3415</v>
      </c>
      <c r="G93" s="47">
        <v>886</v>
      </c>
      <c r="H93" s="40" t="s">
        <v>3291</v>
      </c>
      <c r="I93" s="71"/>
      <c r="J93" s="73" t="s">
        <v>3451</v>
      </c>
    </row>
    <row r="94" spans="1:10">
      <c r="A94" s="81"/>
      <c r="B94" s="47"/>
      <c r="C94" s="81"/>
      <c r="D94" s="81"/>
      <c r="E94" s="46" t="s">
        <v>3452</v>
      </c>
      <c r="F94" s="41" t="s">
        <v>3415</v>
      </c>
      <c r="G94" s="47">
        <v>13</v>
      </c>
      <c r="H94" s="40" t="s">
        <v>3291</v>
      </c>
      <c r="I94" s="72"/>
      <c r="J94" s="73" t="s">
        <v>3452</v>
      </c>
    </row>
    <row r="95" ht="25.5" spans="1:10">
      <c r="A95" s="81"/>
      <c r="B95" s="47"/>
      <c r="C95" s="80" t="s">
        <v>3297</v>
      </c>
      <c r="D95" s="80" t="s">
        <v>3334</v>
      </c>
      <c r="E95" s="46" t="s">
        <v>3453</v>
      </c>
      <c r="F95" s="41" t="s">
        <v>3415</v>
      </c>
      <c r="G95" s="47">
        <v>813</v>
      </c>
      <c r="H95" s="40" t="s">
        <v>3291</v>
      </c>
      <c r="I95" s="70" t="s">
        <v>3292</v>
      </c>
      <c r="J95" s="73" t="s">
        <v>3453</v>
      </c>
    </row>
    <row r="96" spans="1:10">
      <c r="A96" s="81"/>
      <c r="B96" s="47"/>
      <c r="C96" s="81"/>
      <c r="D96" s="81"/>
      <c r="E96" s="46" t="s">
        <v>3454</v>
      </c>
      <c r="F96" s="41" t="s">
        <v>3415</v>
      </c>
      <c r="G96" s="47">
        <v>375</v>
      </c>
      <c r="H96" s="40" t="s">
        <v>3291</v>
      </c>
      <c r="I96" s="71"/>
      <c r="J96" s="73" t="s">
        <v>3454</v>
      </c>
    </row>
    <row r="97" ht="25.5" spans="1:10">
      <c r="A97" s="81"/>
      <c r="B97" s="47"/>
      <c r="C97" s="81"/>
      <c r="D97" s="81"/>
      <c r="E97" s="46" t="s">
        <v>3455</v>
      </c>
      <c r="F97" s="41" t="s">
        <v>3415</v>
      </c>
      <c r="G97" s="47">
        <v>375</v>
      </c>
      <c r="H97" s="40" t="s">
        <v>3291</v>
      </c>
      <c r="I97" s="71"/>
      <c r="J97" s="73" t="s">
        <v>3455</v>
      </c>
    </row>
    <row r="98" ht="25.5" spans="1:10">
      <c r="A98" s="81"/>
      <c r="B98" s="47"/>
      <c r="C98" s="81"/>
      <c r="D98" s="81"/>
      <c r="E98" s="46" t="s">
        <v>3456</v>
      </c>
      <c r="F98" s="41" t="s">
        <v>3415</v>
      </c>
      <c r="G98" s="47">
        <v>163</v>
      </c>
      <c r="H98" s="40" t="s">
        <v>3291</v>
      </c>
      <c r="I98" s="71"/>
      <c r="J98" s="73" t="s">
        <v>3456</v>
      </c>
    </row>
    <row r="99" ht="25.5" spans="1:10">
      <c r="A99" s="81"/>
      <c r="B99" s="47"/>
      <c r="C99" s="81"/>
      <c r="D99" s="81"/>
      <c r="E99" s="46" t="s">
        <v>3457</v>
      </c>
      <c r="F99" s="41" t="s">
        <v>3415</v>
      </c>
      <c r="G99" s="47">
        <v>125</v>
      </c>
      <c r="H99" s="40" t="s">
        <v>3291</v>
      </c>
      <c r="I99" s="71"/>
      <c r="J99" s="73" t="s">
        <v>3457</v>
      </c>
    </row>
    <row r="100" ht="25.5" spans="1:10">
      <c r="A100" s="81"/>
      <c r="B100" s="47"/>
      <c r="C100" s="81"/>
      <c r="D100" s="81"/>
      <c r="E100" s="46" t="s">
        <v>3458</v>
      </c>
      <c r="F100" s="41" t="s">
        <v>3415</v>
      </c>
      <c r="G100" s="47">
        <v>38</v>
      </c>
      <c r="H100" s="40" t="s">
        <v>3291</v>
      </c>
      <c r="I100" s="72"/>
      <c r="J100" s="73" t="s">
        <v>3458</v>
      </c>
    </row>
    <row r="101" spans="1:10">
      <c r="A101" s="81"/>
      <c r="B101" s="47"/>
      <c r="C101" s="81"/>
      <c r="D101" s="80" t="s">
        <v>3298</v>
      </c>
      <c r="E101" s="46" t="s">
        <v>3459</v>
      </c>
      <c r="F101" s="41" t="s">
        <v>3415</v>
      </c>
      <c r="G101" s="47">
        <v>95</v>
      </c>
      <c r="H101" s="40"/>
      <c r="I101" s="70" t="s">
        <v>3292</v>
      </c>
      <c r="J101" s="73" t="s">
        <v>3459</v>
      </c>
    </row>
    <row r="102" spans="1:10">
      <c r="A102" s="81"/>
      <c r="B102" s="47"/>
      <c r="C102" s="81"/>
      <c r="D102" s="81"/>
      <c r="E102" s="46" t="s">
        <v>3460</v>
      </c>
      <c r="F102" s="41" t="s">
        <v>3415</v>
      </c>
      <c r="G102" s="47">
        <v>175</v>
      </c>
      <c r="H102" s="40" t="s">
        <v>3461</v>
      </c>
      <c r="I102" s="72"/>
      <c r="J102" s="73" t="s">
        <v>3460</v>
      </c>
    </row>
    <row r="103" spans="1:10">
      <c r="A103" s="81"/>
      <c r="B103" s="47"/>
      <c r="C103" s="81"/>
      <c r="D103" s="80" t="s">
        <v>3337</v>
      </c>
      <c r="E103" s="46" t="s">
        <v>3462</v>
      </c>
      <c r="F103" s="41" t="s">
        <v>3415</v>
      </c>
      <c r="G103" s="47">
        <v>2020</v>
      </c>
      <c r="H103" s="40" t="s">
        <v>3463</v>
      </c>
      <c r="I103" s="70" t="s">
        <v>3292</v>
      </c>
      <c r="J103" s="73" t="s">
        <v>3462</v>
      </c>
    </row>
    <row r="104" ht="25.5" spans="1:10">
      <c r="A104" s="81"/>
      <c r="B104" s="47"/>
      <c r="C104" s="81"/>
      <c r="D104" s="81"/>
      <c r="E104" s="46" t="s">
        <v>3464</v>
      </c>
      <c r="F104" s="41" t="s">
        <v>3310</v>
      </c>
      <c r="G104" s="47">
        <v>2020</v>
      </c>
      <c r="H104" s="40" t="s">
        <v>3463</v>
      </c>
      <c r="I104" s="71"/>
      <c r="J104" s="73" t="s">
        <v>3464</v>
      </c>
    </row>
    <row r="105" spans="1:10">
      <c r="A105" s="81"/>
      <c r="B105" s="47"/>
      <c r="C105" s="81"/>
      <c r="D105" s="81"/>
      <c r="E105" s="46" t="s">
        <v>3465</v>
      </c>
      <c r="F105" s="41" t="s">
        <v>3415</v>
      </c>
      <c r="G105" s="47">
        <v>15</v>
      </c>
      <c r="H105" s="40" t="s">
        <v>3463</v>
      </c>
      <c r="I105" s="72"/>
      <c r="J105" s="73" t="s">
        <v>3465</v>
      </c>
    </row>
    <row r="106" spans="1:10">
      <c r="A106" s="82"/>
      <c r="B106" s="47"/>
      <c r="C106" s="83" t="s">
        <v>3323</v>
      </c>
      <c r="D106" s="83" t="s">
        <v>3399</v>
      </c>
      <c r="E106" s="46" t="s">
        <v>3466</v>
      </c>
      <c r="F106" s="41" t="s">
        <v>3415</v>
      </c>
      <c r="G106" s="47">
        <v>90</v>
      </c>
      <c r="H106" s="40"/>
      <c r="I106" s="27" t="s">
        <v>3292</v>
      </c>
      <c r="J106" s="73" t="s">
        <v>3466</v>
      </c>
    </row>
    <row r="107" ht="25.5" spans="1:10">
      <c r="A107" s="81" t="s">
        <v>3467</v>
      </c>
      <c r="B107" s="81" t="s">
        <v>3468</v>
      </c>
      <c r="C107" s="80" t="s">
        <v>3286</v>
      </c>
      <c r="D107" s="80" t="s">
        <v>3287</v>
      </c>
      <c r="E107" s="46" t="s">
        <v>3469</v>
      </c>
      <c r="F107" s="41"/>
      <c r="G107" s="47" t="s">
        <v>3470</v>
      </c>
      <c r="H107" s="40"/>
      <c r="I107" s="70" t="s">
        <v>3292</v>
      </c>
      <c r="J107" s="73" t="s">
        <v>3469</v>
      </c>
    </row>
    <row r="108" ht="25.5" spans="1:10">
      <c r="A108" s="81"/>
      <c r="B108" s="81"/>
      <c r="C108" s="81"/>
      <c r="D108" s="81"/>
      <c r="E108" s="46" t="s">
        <v>3471</v>
      </c>
      <c r="F108" s="41" t="s">
        <v>3415</v>
      </c>
      <c r="G108" s="76">
        <v>0.3</v>
      </c>
      <c r="H108" s="40"/>
      <c r="I108" s="71"/>
      <c r="J108" s="73" t="s">
        <v>3471</v>
      </c>
    </row>
    <row r="109" spans="1:10">
      <c r="A109" s="81"/>
      <c r="B109" s="81"/>
      <c r="C109" s="81"/>
      <c r="D109" s="82"/>
      <c r="E109" s="46" t="s">
        <v>3472</v>
      </c>
      <c r="F109" s="41" t="s">
        <v>3415</v>
      </c>
      <c r="G109" s="76">
        <v>0.3</v>
      </c>
      <c r="H109" s="40"/>
      <c r="I109" s="72"/>
      <c r="J109" s="73" t="s">
        <v>3472</v>
      </c>
    </row>
    <row r="110" spans="1:10">
      <c r="A110" s="81"/>
      <c r="B110" s="81"/>
      <c r="C110" s="81"/>
      <c r="D110" s="80" t="s">
        <v>3311</v>
      </c>
      <c r="E110" s="46" t="s">
        <v>3473</v>
      </c>
      <c r="F110" s="41"/>
      <c r="G110" s="47">
        <v>0</v>
      </c>
      <c r="H110" s="40"/>
      <c r="I110" s="70" t="s">
        <v>3292</v>
      </c>
      <c r="J110" s="73" t="s">
        <v>3473</v>
      </c>
    </row>
    <row r="111" ht="25.5" spans="1:10">
      <c r="A111" s="81"/>
      <c r="B111" s="81"/>
      <c r="C111" s="82"/>
      <c r="D111" s="82"/>
      <c r="E111" s="46" t="s">
        <v>3474</v>
      </c>
      <c r="F111" s="41"/>
      <c r="G111" s="47" t="s">
        <v>3475</v>
      </c>
      <c r="H111" s="40"/>
      <c r="I111" s="72"/>
      <c r="J111" s="73" t="s">
        <v>3474</v>
      </c>
    </row>
    <row r="112" spans="1:10">
      <c r="A112" s="81"/>
      <c r="B112" s="81"/>
      <c r="C112" s="80" t="s">
        <v>3297</v>
      </c>
      <c r="D112" s="80" t="s">
        <v>3334</v>
      </c>
      <c r="E112" s="46" t="s">
        <v>3476</v>
      </c>
      <c r="F112" s="41"/>
      <c r="G112" s="47" t="s">
        <v>3477</v>
      </c>
      <c r="H112" s="40"/>
      <c r="I112" s="70" t="s">
        <v>3292</v>
      </c>
      <c r="J112" s="73" t="s">
        <v>3476</v>
      </c>
    </row>
    <row r="113" ht="25.5" spans="1:10">
      <c r="A113" s="81"/>
      <c r="B113" s="81"/>
      <c r="C113" s="82"/>
      <c r="D113" s="82"/>
      <c r="E113" s="46" t="s">
        <v>3478</v>
      </c>
      <c r="F113" s="41" t="s">
        <v>3310</v>
      </c>
      <c r="G113" s="76">
        <v>0.23</v>
      </c>
      <c r="H113" s="40"/>
      <c r="I113" s="72"/>
      <c r="J113" s="73" t="s">
        <v>3478</v>
      </c>
    </row>
    <row r="114" spans="1:10">
      <c r="A114" s="81"/>
      <c r="B114" s="81"/>
      <c r="C114" s="80" t="s">
        <v>3323</v>
      </c>
      <c r="D114" s="80" t="s">
        <v>3399</v>
      </c>
      <c r="E114" s="46" t="s">
        <v>3479</v>
      </c>
      <c r="F114" s="41"/>
      <c r="G114" s="47">
        <v>1</v>
      </c>
      <c r="H114" s="40"/>
      <c r="I114" s="70" t="s">
        <v>3292</v>
      </c>
      <c r="J114" s="73" t="s">
        <v>3479</v>
      </c>
    </row>
    <row r="115" spans="1:10">
      <c r="A115" s="82"/>
      <c r="B115" s="82"/>
      <c r="C115" s="82"/>
      <c r="D115" s="82"/>
      <c r="E115" s="46" t="s">
        <v>3480</v>
      </c>
      <c r="F115" s="41" t="s">
        <v>3415</v>
      </c>
      <c r="G115" s="76">
        <v>0.8</v>
      </c>
      <c r="H115" s="40"/>
      <c r="I115" s="72"/>
      <c r="J115" s="73" t="s">
        <v>3480</v>
      </c>
    </row>
    <row r="116" spans="1:10">
      <c r="A116" s="35" t="s">
        <v>3481</v>
      </c>
      <c r="B116" s="20"/>
      <c r="C116" s="35"/>
      <c r="D116" s="35"/>
      <c r="E116" s="22"/>
      <c r="F116" s="41"/>
      <c r="G116" s="21"/>
      <c r="H116" s="40"/>
      <c r="I116" s="27" t="s">
        <v>2482</v>
      </c>
      <c r="J116" s="21"/>
    </row>
    <row r="117" ht="25.5" spans="1:10">
      <c r="A117" s="21" t="s">
        <v>3482</v>
      </c>
      <c r="B117" s="20" t="s">
        <v>3483</v>
      </c>
      <c r="C117" s="73" t="s">
        <v>3286</v>
      </c>
      <c r="D117" s="73" t="s">
        <v>3287</v>
      </c>
      <c r="E117" s="46" t="s">
        <v>3484</v>
      </c>
      <c r="F117" s="41"/>
      <c r="G117" s="47" t="s">
        <v>3485</v>
      </c>
      <c r="H117" s="40"/>
      <c r="I117" s="27" t="s">
        <v>3292</v>
      </c>
      <c r="J117" s="73" t="s">
        <v>3484</v>
      </c>
    </row>
    <row r="118" spans="1:10">
      <c r="A118" s="21"/>
      <c r="B118" s="20"/>
      <c r="C118" s="73" t="s">
        <v>3286</v>
      </c>
      <c r="D118" s="73" t="s">
        <v>3330</v>
      </c>
      <c r="E118" s="46" t="s">
        <v>3331</v>
      </c>
      <c r="F118" s="41"/>
      <c r="G118" s="47" t="s">
        <v>3486</v>
      </c>
      <c r="H118" s="40" t="s">
        <v>3291</v>
      </c>
      <c r="I118" s="27" t="s">
        <v>3292</v>
      </c>
      <c r="J118" s="73" t="s">
        <v>3331</v>
      </c>
    </row>
    <row r="119" ht="25.5" spans="1:10">
      <c r="A119" s="21"/>
      <c r="B119" s="20"/>
      <c r="C119" s="73" t="s">
        <v>3297</v>
      </c>
      <c r="D119" s="73" t="s">
        <v>3298</v>
      </c>
      <c r="E119" s="46" t="s">
        <v>3487</v>
      </c>
      <c r="F119" s="41" t="s">
        <v>3304</v>
      </c>
      <c r="G119" s="76">
        <v>1</v>
      </c>
      <c r="H119" s="40"/>
      <c r="I119" s="27" t="s">
        <v>3292</v>
      </c>
      <c r="J119" s="73" t="s">
        <v>3487</v>
      </c>
    </row>
    <row r="120" spans="1:10">
      <c r="A120" s="21"/>
      <c r="B120" s="20"/>
      <c r="C120" s="73" t="s">
        <v>3297</v>
      </c>
      <c r="D120" s="73" t="s">
        <v>3352</v>
      </c>
      <c r="E120" s="46" t="s">
        <v>3488</v>
      </c>
      <c r="F120" s="41" t="s">
        <v>3304</v>
      </c>
      <c r="G120" s="47" t="s">
        <v>3489</v>
      </c>
      <c r="H120" s="40"/>
      <c r="I120" s="27" t="s">
        <v>3292</v>
      </c>
      <c r="J120" s="73" t="s">
        <v>3488</v>
      </c>
    </row>
    <row r="121" ht="25.5" spans="1:10">
      <c r="A121" s="21"/>
      <c r="B121" s="20"/>
      <c r="C121" s="73" t="s">
        <v>3297</v>
      </c>
      <c r="D121" s="73" t="s">
        <v>3323</v>
      </c>
      <c r="E121" s="46" t="s">
        <v>3342</v>
      </c>
      <c r="F121" s="41"/>
      <c r="G121" s="47" t="s">
        <v>3426</v>
      </c>
      <c r="H121" s="40"/>
      <c r="I121" s="27" t="s">
        <v>3292</v>
      </c>
      <c r="J121" s="73" t="s">
        <v>3342</v>
      </c>
    </row>
    <row r="122" spans="1:10">
      <c r="A122" s="35" t="s">
        <v>3264</v>
      </c>
      <c r="B122" s="20"/>
      <c r="C122" s="35"/>
      <c r="D122" s="35"/>
      <c r="E122" s="22"/>
      <c r="F122" s="41"/>
      <c r="G122" s="21"/>
      <c r="H122" s="40"/>
      <c r="I122" s="27" t="s">
        <v>3292</v>
      </c>
      <c r="J122" s="21"/>
    </row>
    <row r="123" ht="25.5" spans="1:10">
      <c r="A123" s="21" t="s">
        <v>3490</v>
      </c>
      <c r="B123" s="20" t="s">
        <v>3491</v>
      </c>
      <c r="C123" s="73" t="s">
        <v>3286</v>
      </c>
      <c r="D123" s="73" t="s">
        <v>3287</v>
      </c>
      <c r="E123" s="46" t="s">
        <v>3484</v>
      </c>
      <c r="F123" s="41" t="s">
        <v>3304</v>
      </c>
      <c r="G123" s="47" t="s">
        <v>3492</v>
      </c>
      <c r="H123" s="40"/>
      <c r="I123" s="27" t="s">
        <v>3292</v>
      </c>
      <c r="J123" s="73" t="s">
        <v>3484</v>
      </c>
    </row>
    <row r="124" spans="1:10">
      <c r="A124" s="21"/>
      <c r="B124" s="20"/>
      <c r="C124" s="73" t="s">
        <v>3286</v>
      </c>
      <c r="D124" s="73" t="s">
        <v>3330</v>
      </c>
      <c r="E124" s="46" t="s">
        <v>3331</v>
      </c>
      <c r="F124" s="41"/>
      <c r="G124" s="47" t="s">
        <v>3493</v>
      </c>
      <c r="H124" s="40" t="s">
        <v>3291</v>
      </c>
      <c r="I124" s="27" t="s">
        <v>3292</v>
      </c>
      <c r="J124" s="73" t="s">
        <v>3331</v>
      </c>
    </row>
    <row r="125" ht="25.5" spans="1:10">
      <c r="A125" s="21"/>
      <c r="B125" s="20"/>
      <c r="C125" s="73" t="s">
        <v>3297</v>
      </c>
      <c r="D125" s="73" t="s">
        <v>3298</v>
      </c>
      <c r="E125" s="46" t="s">
        <v>3494</v>
      </c>
      <c r="F125" s="41"/>
      <c r="G125" s="76" t="s">
        <v>3495</v>
      </c>
      <c r="H125" s="40"/>
      <c r="I125" s="27" t="s">
        <v>3292</v>
      </c>
      <c r="J125" s="73" t="s">
        <v>3494</v>
      </c>
    </row>
    <row r="126" ht="102" spans="1:10">
      <c r="A126" s="21"/>
      <c r="B126" s="20"/>
      <c r="C126" s="73" t="s">
        <v>3297</v>
      </c>
      <c r="D126" s="73" t="s">
        <v>3352</v>
      </c>
      <c r="E126" s="46" t="s">
        <v>3496</v>
      </c>
      <c r="F126" s="41"/>
      <c r="G126" s="47" t="s">
        <v>3497</v>
      </c>
      <c r="H126" s="40"/>
      <c r="I126" s="27" t="s">
        <v>3354</v>
      </c>
      <c r="J126" s="73" t="s">
        <v>3496</v>
      </c>
    </row>
    <row r="127" ht="25.5" spans="1:10">
      <c r="A127" s="21"/>
      <c r="B127" s="20"/>
      <c r="C127" s="73" t="s">
        <v>3297</v>
      </c>
      <c r="D127" s="73" t="s">
        <v>3323</v>
      </c>
      <c r="E127" s="46" t="s">
        <v>3342</v>
      </c>
      <c r="F127" s="41"/>
      <c r="G127" s="47" t="s">
        <v>3426</v>
      </c>
      <c r="H127" s="40"/>
      <c r="I127" s="27" t="s">
        <v>3292</v>
      </c>
      <c r="J127" s="73" t="s">
        <v>3342</v>
      </c>
    </row>
    <row r="128" spans="1:10">
      <c r="A128" s="84" t="s">
        <v>3498</v>
      </c>
      <c r="B128" s="85" t="s">
        <v>3499</v>
      </c>
      <c r="C128" s="84" t="s">
        <v>3286</v>
      </c>
      <c r="D128" s="84" t="s">
        <v>3287</v>
      </c>
      <c r="E128" s="86" t="s">
        <v>3500</v>
      </c>
      <c r="F128" s="87" t="s">
        <v>3415</v>
      </c>
      <c r="G128" s="88">
        <v>1000</v>
      </c>
      <c r="H128" s="40" t="s">
        <v>3305</v>
      </c>
      <c r="I128" s="70" t="s">
        <v>3292</v>
      </c>
      <c r="J128" s="86" t="s">
        <v>3500</v>
      </c>
    </row>
    <row r="129" ht="25.5" spans="1:10">
      <c r="A129" s="89"/>
      <c r="B129" s="90"/>
      <c r="C129" s="89"/>
      <c r="D129" s="89"/>
      <c r="E129" s="86" t="s">
        <v>3501</v>
      </c>
      <c r="F129" s="41" t="s">
        <v>3415</v>
      </c>
      <c r="G129" s="88">
        <v>677</v>
      </c>
      <c r="H129" s="40" t="s">
        <v>3348</v>
      </c>
      <c r="I129" s="71"/>
      <c r="J129" s="86" t="s">
        <v>3501</v>
      </c>
    </row>
    <row r="130" ht="25.5" spans="1:10">
      <c r="A130" s="89"/>
      <c r="B130" s="90"/>
      <c r="C130" s="89"/>
      <c r="D130" s="89"/>
      <c r="E130" s="86" t="s">
        <v>3502</v>
      </c>
      <c r="F130" s="41" t="s">
        <v>3415</v>
      </c>
      <c r="G130" s="88">
        <v>80</v>
      </c>
      <c r="H130" s="40" t="s">
        <v>3305</v>
      </c>
      <c r="I130" s="71"/>
      <c r="J130" s="86" t="s">
        <v>3502</v>
      </c>
    </row>
    <row r="131" ht="25.5" spans="1:10">
      <c r="A131" s="89"/>
      <c r="B131" s="90"/>
      <c r="C131" s="89"/>
      <c r="D131" s="91"/>
      <c r="E131" s="86" t="s">
        <v>3503</v>
      </c>
      <c r="F131" s="41" t="s">
        <v>3415</v>
      </c>
      <c r="G131" s="88">
        <v>80</v>
      </c>
      <c r="H131" s="40" t="s">
        <v>3305</v>
      </c>
      <c r="I131" s="72"/>
      <c r="J131" s="86" t="s">
        <v>3503</v>
      </c>
    </row>
    <row r="132" spans="1:10">
      <c r="A132" s="89"/>
      <c r="B132" s="90"/>
      <c r="C132" s="89"/>
      <c r="D132" s="84" t="s">
        <v>3311</v>
      </c>
      <c r="E132" s="86" t="s">
        <v>3504</v>
      </c>
      <c r="F132" s="41" t="s">
        <v>3415</v>
      </c>
      <c r="G132" s="92">
        <v>1</v>
      </c>
      <c r="H132" s="40"/>
      <c r="I132" s="70" t="s">
        <v>3292</v>
      </c>
      <c r="J132" s="86" t="s">
        <v>3504</v>
      </c>
    </row>
    <row r="133" ht="25.5" spans="1:10">
      <c r="A133" s="89"/>
      <c r="B133" s="90"/>
      <c r="C133" s="89"/>
      <c r="D133" s="91"/>
      <c r="E133" s="86" t="s">
        <v>3505</v>
      </c>
      <c r="F133" s="41" t="str">
        <f t="shared" ref="F133:F140" si="0">F132</f>
        <v>≧</v>
      </c>
      <c r="G133" s="92">
        <v>1</v>
      </c>
      <c r="H133" s="40"/>
      <c r="I133" s="72"/>
      <c r="J133" s="86" t="s">
        <v>3505</v>
      </c>
    </row>
    <row r="134" ht="25.5" spans="1:10">
      <c r="A134" s="89"/>
      <c r="B134" s="90"/>
      <c r="C134" s="91"/>
      <c r="D134" s="40" t="s">
        <v>3293</v>
      </c>
      <c r="E134" s="86" t="s">
        <v>3506</v>
      </c>
      <c r="F134" s="41" t="str">
        <f t="shared" si="0"/>
        <v>≧</v>
      </c>
      <c r="G134" s="92">
        <v>1</v>
      </c>
      <c r="H134" s="40"/>
      <c r="I134" s="27" t="s">
        <v>3292</v>
      </c>
      <c r="J134" s="86" t="s">
        <v>3506</v>
      </c>
    </row>
    <row r="135" ht="25.5" spans="1:10">
      <c r="A135" s="89"/>
      <c r="B135" s="90"/>
      <c r="C135" s="84" t="s">
        <v>3297</v>
      </c>
      <c r="D135" s="84" t="s">
        <v>3298</v>
      </c>
      <c r="E135" s="86" t="s">
        <v>3507</v>
      </c>
      <c r="F135" s="41" t="str">
        <f t="shared" si="0"/>
        <v>≧</v>
      </c>
      <c r="G135" s="88" t="s">
        <v>3508</v>
      </c>
      <c r="H135" s="40"/>
      <c r="I135" s="70" t="s">
        <v>3292</v>
      </c>
      <c r="J135" s="86" t="s">
        <v>3507</v>
      </c>
    </row>
    <row r="136" ht="25.5" spans="1:10">
      <c r="A136" s="89"/>
      <c r="B136" s="90"/>
      <c r="C136" s="89"/>
      <c r="D136" s="89"/>
      <c r="E136" s="86" t="s">
        <v>3509</v>
      </c>
      <c r="F136" s="41" t="str">
        <f t="shared" si="0"/>
        <v>≧</v>
      </c>
      <c r="G136" s="92">
        <v>0.5</v>
      </c>
      <c r="H136" s="40"/>
      <c r="I136" s="71"/>
      <c r="J136" s="86" t="s">
        <v>3509</v>
      </c>
    </row>
    <row r="137" ht="25.5" spans="1:10">
      <c r="A137" s="89"/>
      <c r="B137" s="90"/>
      <c r="C137" s="91"/>
      <c r="D137" s="91"/>
      <c r="E137" s="86" t="s">
        <v>3510</v>
      </c>
      <c r="F137" s="41" t="str">
        <f t="shared" si="0"/>
        <v>≧</v>
      </c>
      <c r="G137" s="88" t="s">
        <v>3511</v>
      </c>
      <c r="H137" s="40"/>
      <c r="I137" s="72"/>
      <c r="J137" s="86" t="s">
        <v>3510</v>
      </c>
    </row>
    <row r="138" ht="25.5" spans="1:10">
      <c r="A138" s="89"/>
      <c r="B138" s="90"/>
      <c r="C138" s="84" t="s">
        <v>3323</v>
      </c>
      <c r="D138" s="84" t="s">
        <v>3399</v>
      </c>
      <c r="E138" s="86" t="s">
        <v>3512</v>
      </c>
      <c r="F138" s="41" t="str">
        <f t="shared" si="0"/>
        <v>≧</v>
      </c>
      <c r="G138" s="92">
        <v>0.9</v>
      </c>
      <c r="H138" s="40"/>
      <c r="I138" s="70" t="s">
        <v>3292</v>
      </c>
      <c r="J138" s="86" t="s">
        <v>3512</v>
      </c>
    </row>
    <row r="139" spans="1:10">
      <c r="A139" s="89"/>
      <c r="B139" s="90"/>
      <c r="C139" s="89"/>
      <c r="D139" s="89"/>
      <c r="E139" s="86" t="s">
        <v>3513</v>
      </c>
      <c r="F139" s="41" t="str">
        <f t="shared" si="0"/>
        <v>≧</v>
      </c>
      <c r="G139" s="92">
        <v>0.9</v>
      </c>
      <c r="H139" s="40"/>
      <c r="I139" s="71"/>
      <c r="J139" s="86" t="s">
        <v>3513</v>
      </c>
    </row>
    <row r="140" spans="1:10">
      <c r="A140" s="91"/>
      <c r="B140" s="93"/>
      <c r="C140" s="91"/>
      <c r="D140" s="91"/>
      <c r="E140" s="86" t="s">
        <v>3514</v>
      </c>
      <c r="F140" s="41" t="str">
        <f t="shared" si="0"/>
        <v>≧</v>
      </c>
      <c r="G140" s="92">
        <v>0.9</v>
      </c>
      <c r="H140" s="40"/>
      <c r="I140" s="72"/>
      <c r="J140" s="86" t="s">
        <v>3514</v>
      </c>
    </row>
    <row r="141" spans="1:10">
      <c r="A141" s="89" t="s">
        <v>3515</v>
      </c>
      <c r="B141" s="90"/>
      <c r="C141" s="89"/>
      <c r="D141" s="89"/>
      <c r="E141" s="86"/>
      <c r="F141" s="41"/>
      <c r="G141" s="92"/>
      <c r="H141" s="40"/>
      <c r="I141" s="27" t="s">
        <v>2482</v>
      </c>
      <c r="J141" s="86"/>
    </row>
    <row r="142" spans="1:10">
      <c r="A142" s="85" t="s">
        <v>3516</v>
      </c>
      <c r="B142" s="85" t="s">
        <v>3517</v>
      </c>
      <c r="C142" s="84" t="s">
        <v>3286</v>
      </c>
      <c r="D142" s="84" t="s">
        <v>3287</v>
      </c>
      <c r="E142" s="86" t="s">
        <v>3518</v>
      </c>
      <c r="F142" s="41" t="s">
        <v>3304</v>
      </c>
      <c r="G142" s="88">
        <v>8139</v>
      </c>
      <c r="H142" s="40" t="s">
        <v>3305</v>
      </c>
      <c r="I142" s="70" t="s">
        <v>3292</v>
      </c>
      <c r="J142" s="86" t="s">
        <v>3518</v>
      </c>
    </row>
    <row r="143" spans="1:10">
      <c r="A143" s="90"/>
      <c r="B143" s="90"/>
      <c r="C143" s="89"/>
      <c r="D143" s="89"/>
      <c r="E143" s="86" t="s">
        <v>3519</v>
      </c>
      <c r="F143" s="41" t="s">
        <v>3304</v>
      </c>
      <c r="G143" s="88">
        <v>0</v>
      </c>
      <c r="H143" s="40" t="s">
        <v>3305</v>
      </c>
      <c r="I143" s="71"/>
      <c r="J143" s="86" t="s">
        <v>3519</v>
      </c>
    </row>
    <row r="144" spans="1:10">
      <c r="A144" s="90"/>
      <c r="B144" s="90"/>
      <c r="C144" s="89"/>
      <c r="D144" s="89"/>
      <c r="E144" s="86" t="s">
        <v>3520</v>
      </c>
      <c r="F144" s="41" t="s">
        <v>3304</v>
      </c>
      <c r="G144" s="88">
        <v>0</v>
      </c>
      <c r="H144" s="40" t="s">
        <v>3348</v>
      </c>
      <c r="I144" s="71"/>
      <c r="J144" s="86" t="s">
        <v>3520</v>
      </c>
    </row>
    <row r="145" ht="25.5" spans="1:10">
      <c r="A145" s="90"/>
      <c r="B145" s="90"/>
      <c r="C145" s="89"/>
      <c r="D145" s="89"/>
      <c r="E145" s="86" t="s">
        <v>3521</v>
      </c>
      <c r="F145" s="41" t="s">
        <v>3304</v>
      </c>
      <c r="G145" s="88">
        <v>0</v>
      </c>
      <c r="H145" s="40" t="s">
        <v>3348</v>
      </c>
      <c r="I145" s="71"/>
      <c r="J145" s="86" t="s">
        <v>3521</v>
      </c>
    </row>
    <row r="146" spans="1:10">
      <c r="A146" s="90"/>
      <c r="B146" s="90"/>
      <c r="C146" s="89"/>
      <c r="D146" s="91"/>
      <c r="E146" s="86" t="s">
        <v>3522</v>
      </c>
      <c r="F146" s="41" t="s">
        <v>3304</v>
      </c>
      <c r="G146" s="88">
        <v>150</v>
      </c>
      <c r="H146" s="40" t="s">
        <v>3523</v>
      </c>
      <c r="I146" s="72"/>
      <c r="J146" s="86" t="s">
        <v>3522</v>
      </c>
    </row>
    <row r="147" spans="1:10">
      <c r="A147" s="90"/>
      <c r="B147" s="90"/>
      <c r="C147" s="89"/>
      <c r="D147" s="84" t="s">
        <v>3311</v>
      </c>
      <c r="E147" s="86" t="s">
        <v>3504</v>
      </c>
      <c r="F147" s="41" t="s">
        <v>3304</v>
      </c>
      <c r="G147" s="92">
        <v>1</v>
      </c>
      <c r="H147" s="40"/>
      <c r="I147" s="70" t="s">
        <v>3292</v>
      </c>
      <c r="J147" s="86" t="s">
        <v>3504</v>
      </c>
    </row>
    <row r="148" ht="25.5" spans="1:10">
      <c r="A148" s="90"/>
      <c r="B148" s="90"/>
      <c r="C148" s="89"/>
      <c r="D148" s="91"/>
      <c r="E148" s="86" t="s">
        <v>3524</v>
      </c>
      <c r="F148" s="41" t="s">
        <v>3304</v>
      </c>
      <c r="G148" s="92">
        <v>0.95</v>
      </c>
      <c r="H148" s="40"/>
      <c r="I148" s="72"/>
      <c r="J148" s="86" t="s">
        <v>3524</v>
      </c>
    </row>
    <row r="149" ht="25.5" spans="1:10">
      <c r="A149" s="90"/>
      <c r="B149" s="90"/>
      <c r="C149" s="89"/>
      <c r="D149" s="84" t="s">
        <v>3293</v>
      </c>
      <c r="E149" s="86" t="s">
        <v>3525</v>
      </c>
      <c r="F149" s="41" t="s">
        <v>3304</v>
      </c>
      <c r="G149" s="92">
        <v>1</v>
      </c>
      <c r="H149" s="40"/>
      <c r="I149" s="70" t="s">
        <v>3292</v>
      </c>
      <c r="J149" s="86" t="s">
        <v>3525</v>
      </c>
    </row>
    <row r="150" ht="25.5" spans="1:10">
      <c r="A150" s="90"/>
      <c r="B150" s="90"/>
      <c r="C150" s="89"/>
      <c r="D150" s="89"/>
      <c r="E150" s="86" t="s">
        <v>3526</v>
      </c>
      <c r="F150" s="41" t="s">
        <v>3304</v>
      </c>
      <c r="G150" s="92">
        <v>1</v>
      </c>
      <c r="H150" s="40"/>
      <c r="I150" s="71"/>
      <c r="J150" s="86" t="s">
        <v>3526</v>
      </c>
    </row>
    <row r="151" ht="25.5" spans="1:10">
      <c r="A151" s="90"/>
      <c r="B151" s="90"/>
      <c r="C151" s="89"/>
      <c r="D151" s="91"/>
      <c r="E151" s="86" t="s">
        <v>3527</v>
      </c>
      <c r="F151" s="41" t="s">
        <v>3304</v>
      </c>
      <c r="G151" s="92">
        <v>1</v>
      </c>
      <c r="H151" s="40"/>
      <c r="I151" s="72"/>
      <c r="J151" s="86" t="s">
        <v>3527</v>
      </c>
    </row>
    <row r="152" ht="25.5" spans="1:10">
      <c r="A152" s="90"/>
      <c r="B152" s="90"/>
      <c r="C152" s="89"/>
      <c r="D152" s="84" t="s">
        <v>3330</v>
      </c>
      <c r="E152" s="86" t="s">
        <v>3528</v>
      </c>
      <c r="F152" s="41" t="s">
        <v>3304</v>
      </c>
      <c r="G152" s="92">
        <v>1</v>
      </c>
      <c r="H152" s="40"/>
      <c r="I152" s="70" t="s">
        <v>3292</v>
      </c>
      <c r="J152" s="86" t="s">
        <v>3528</v>
      </c>
    </row>
    <row r="153" ht="38.25" spans="1:10">
      <c r="A153" s="90"/>
      <c r="B153" s="90"/>
      <c r="C153" s="91"/>
      <c r="D153" s="91"/>
      <c r="E153" s="86" t="s">
        <v>3529</v>
      </c>
      <c r="F153" s="41" t="s">
        <v>3304</v>
      </c>
      <c r="G153" s="92">
        <v>1</v>
      </c>
      <c r="H153" s="40"/>
      <c r="I153" s="72"/>
      <c r="J153" s="86" t="s">
        <v>3529</v>
      </c>
    </row>
    <row r="154" ht="25.5" spans="1:10">
      <c r="A154" s="90"/>
      <c r="B154" s="90"/>
      <c r="C154" s="84" t="s">
        <v>3297</v>
      </c>
      <c r="D154" s="84" t="s">
        <v>3334</v>
      </c>
      <c r="E154" s="86" t="s">
        <v>3530</v>
      </c>
      <c r="F154" s="41" t="s">
        <v>3304</v>
      </c>
      <c r="G154" s="88">
        <v>600</v>
      </c>
      <c r="H154" s="40" t="s">
        <v>3307</v>
      </c>
      <c r="I154" s="70" t="s">
        <v>3292</v>
      </c>
      <c r="J154" s="86" t="s">
        <v>3530</v>
      </c>
    </row>
    <row r="155" ht="38.25" spans="1:10">
      <c r="A155" s="90"/>
      <c r="B155" s="90"/>
      <c r="C155" s="89"/>
      <c r="D155" s="91"/>
      <c r="E155" s="86" t="s">
        <v>3531</v>
      </c>
      <c r="F155" s="41" t="s">
        <v>3304</v>
      </c>
      <c r="G155" s="92">
        <v>0.06</v>
      </c>
      <c r="H155" s="40"/>
      <c r="I155" s="72"/>
      <c r="J155" s="86" t="s">
        <v>3531</v>
      </c>
    </row>
    <row r="156" spans="1:10">
      <c r="A156" s="90"/>
      <c r="B156" s="90"/>
      <c r="C156" s="89"/>
      <c r="D156" s="84" t="s">
        <v>3298</v>
      </c>
      <c r="E156" s="86" t="s">
        <v>3532</v>
      </c>
      <c r="F156" s="41"/>
      <c r="G156" s="88">
        <v>500</v>
      </c>
      <c r="H156" s="40" t="s">
        <v>3305</v>
      </c>
      <c r="I156" s="70" t="s">
        <v>3292</v>
      </c>
      <c r="J156" s="86" t="s">
        <v>3532</v>
      </c>
    </row>
    <row r="157" ht="38.25" spans="1:10">
      <c r="A157" s="90"/>
      <c r="B157" s="90"/>
      <c r="C157" s="89"/>
      <c r="D157" s="91"/>
      <c r="E157" s="86" t="s">
        <v>3533</v>
      </c>
      <c r="F157" s="41" t="s">
        <v>3304</v>
      </c>
      <c r="G157" s="88">
        <v>8139</v>
      </c>
      <c r="H157" s="40" t="s">
        <v>3305</v>
      </c>
      <c r="I157" s="72"/>
      <c r="J157" s="86" t="s">
        <v>3533</v>
      </c>
    </row>
    <row r="158" spans="1:10">
      <c r="A158" s="90"/>
      <c r="B158" s="90"/>
      <c r="C158" s="89"/>
      <c r="D158" s="84" t="s">
        <v>3337</v>
      </c>
      <c r="E158" s="86" t="s">
        <v>3534</v>
      </c>
      <c r="F158" s="41" t="s">
        <v>3304</v>
      </c>
      <c r="G158" s="88">
        <v>0</v>
      </c>
      <c r="H158" s="40" t="s">
        <v>3348</v>
      </c>
      <c r="I158" s="70" t="s">
        <v>3292</v>
      </c>
      <c r="J158" s="86" t="s">
        <v>3534</v>
      </c>
    </row>
    <row r="159" ht="25.5" spans="1:10">
      <c r="A159" s="90"/>
      <c r="B159" s="90"/>
      <c r="C159" s="91"/>
      <c r="D159" s="91"/>
      <c r="E159" s="86" t="s">
        <v>3535</v>
      </c>
      <c r="F159" s="41" t="s">
        <v>3304</v>
      </c>
      <c r="G159" s="88">
        <v>0</v>
      </c>
      <c r="H159" s="40" t="s">
        <v>3348</v>
      </c>
      <c r="I159" s="72"/>
      <c r="J159" s="86" t="s">
        <v>3535</v>
      </c>
    </row>
    <row r="160" ht="25.5" spans="1:10">
      <c r="A160" s="90"/>
      <c r="B160" s="90"/>
      <c r="C160" s="84" t="s">
        <v>3323</v>
      </c>
      <c r="D160" s="84" t="s">
        <v>3399</v>
      </c>
      <c r="E160" s="86" t="s">
        <v>3536</v>
      </c>
      <c r="F160" s="41" t="s">
        <v>3304</v>
      </c>
      <c r="G160" s="92">
        <v>0.8</v>
      </c>
      <c r="H160" s="40"/>
      <c r="I160" s="70" t="s">
        <v>3292</v>
      </c>
      <c r="J160" s="86" t="s">
        <v>3536</v>
      </c>
    </row>
    <row r="161" ht="38.25" spans="1:10">
      <c r="A161" s="90"/>
      <c r="B161" s="90"/>
      <c r="C161" s="89"/>
      <c r="D161" s="89"/>
      <c r="E161" s="86" t="s">
        <v>3537</v>
      </c>
      <c r="F161" s="41"/>
      <c r="G161" s="88">
        <v>0</v>
      </c>
      <c r="H161" s="40"/>
      <c r="I161" s="71"/>
      <c r="J161" s="86" t="s">
        <v>3537</v>
      </c>
    </row>
    <row r="162" ht="25.5" spans="1:10">
      <c r="A162" s="93"/>
      <c r="B162" s="93"/>
      <c r="C162" s="91"/>
      <c r="D162" s="91"/>
      <c r="E162" s="86" t="s">
        <v>3538</v>
      </c>
      <c r="F162" s="41" t="s">
        <v>3304</v>
      </c>
      <c r="G162" s="92">
        <v>1</v>
      </c>
      <c r="H162" s="40"/>
      <c r="I162" s="72"/>
      <c r="J162" s="86" t="s">
        <v>3538</v>
      </c>
    </row>
    <row r="163" ht="25.5" spans="1:10">
      <c r="A163" s="85" t="s">
        <v>3539</v>
      </c>
      <c r="B163" s="85" t="s">
        <v>3540</v>
      </c>
      <c r="C163" s="84" t="s">
        <v>3286</v>
      </c>
      <c r="D163" s="40" t="s">
        <v>3287</v>
      </c>
      <c r="E163" s="86" t="s">
        <v>3541</v>
      </c>
      <c r="F163" s="41"/>
      <c r="G163" s="88">
        <v>8462.28</v>
      </c>
      <c r="H163" s="40" t="s">
        <v>3291</v>
      </c>
      <c r="I163" s="27" t="s">
        <v>3292</v>
      </c>
      <c r="J163" s="86" t="s">
        <v>3541</v>
      </c>
    </row>
    <row r="164" ht="25.5" spans="1:10">
      <c r="A164" s="90"/>
      <c r="B164" s="90"/>
      <c r="C164" s="89"/>
      <c r="D164" s="84" t="s">
        <v>3311</v>
      </c>
      <c r="E164" s="86" t="s">
        <v>3542</v>
      </c>
      <c r="F164" s="41" t="s">
        <v>3304</v>
      </c>
      <c r="G164" s="92">
        <v>1</v>
      </c>
      <c r="H164" s="40"/>
      <c r="I164" s="70" t="s">
        <v>3292</v>
      </c>
      <c r="J164" s="86" t="s">
        <v>3542</v>
      </c>
    </row>
    <row r="165" spans="1:10">
      <c r="A165" s="90"/>
      <c r="B165" s="90"/>
      <c r="C165" s="89"/>
      <c r="D165" s="89"/>
      <c r="E165" s="86" t="s">
        <v>3543</v>
      </c>
      <c r="F165" s="41" t="s">
        <v>3304</v>
      </c>
      <c r="G165" s="92">
        <v>1</v>
      </c>
      <c r="H165" s="40"/>
      <c r="I165" s="71"/>
      <c r="J165" s="86" t="s">
        <v>3543</v>
      </c>
    </row>
    <row r="166" ht="25.5" spans="1:10">
      <c r="A166" s="90"/>
      <c r="B166" s="90"/>
      <c r="C166" s="89"/>
      <c r="D166" s="91"/>
      <c r="E166" s="86" t="s">
        <v>3544</v>
      </c>
      <c r="F166" s="41" t="s">
        <v>3304</v>
      </c>
      <c r="G166" s="92">
        <v>1</v>
      </c>
      <c r="H166" s="40"/>
      <c r="I166" s="72"/>
      <c r="J166" s="86" t="s">
        <v>3544</v>
      </c>
    </row>
    <row r="167" spans="1:10">
      <c r="A167" s="90"/>
      <c r="B167" s="90"/>
      <c r="C167" s="89"/>
      <c r="D167" s="40" t="s">
        <v>3293</v>
      </c>
      <c r="E167" s="86" t="s">
        <v>3545</v>
      </c>
      <c r="F167" s="41"/>
      <c r="G167" s="92">
        <v>1</v>
      </c>
      <c r="H167" s="40"/>
      <c r="I167" s="27" t="s">
        <v>3292</v>
      </c>
      <c r="J167" s="86" t="s">
        <v>3545</v>
      </c>
    </row>
    <row r="168" ht="38.25" spans="1:10">
      <c r="A168" s="90"/>
      <c r="B168" s="90"/>
      <c r="C168" s="91"/>
      <c r="D168" s="40" t="s">
        <v>3330</v>
      </c>
      <c r="E168" s="86" t="s">
        <v>3546</v>
      </c>
      <c r="F168" s="41" t="s">
        <v>3310</v>
      </c>
      <c r="G168" s="88">
        <v>5</v>
      </c>
      <c r="H168" s="40" t="s">
        <v>3307</v>
      </c>
      <c r="I168" s="27" t="s">
        <v>3292</v>
      </c>
      <c r="J168" s="86" t="s">
        <v>3546</v>
      </c>
    </row>
    <row r="169" ht="25.5" spans="1:10">
      <c r="A169" s="90"/>
      <c r="B169" s="90"/>
      <c r="C169" s="40" t="s">
        <v>3297</v>
      </c>
      <c r="D169" s="40" t="s">
        <v>3334</v>
      </c>
      <c r="E169" s="86" t="s">
        <v>3547</v>
      </c>
      <c r="F169" s="41" t="s">
        <v>3304</v>
      </c>
      <c r="G169" s="88">
        <v>5000</v>
      </c>
      <c r="H169" s="40"/>
      <c r="I169" s="27" t="s">
        <v>3292</v>
      </c>
      <c r="J169" s="86" t="s">
        <v>3547</v>
      </c>
    </row>
    <row r="170" spans="1:10">
      <c r="A170" s="93"/>
      <c r="B170" s="93"/>
      <c r="C170" s="40" t="s">
        <v>3323</v>
      </c>
      <c r="D170" s="40" t="s">
        <v>3399</v>
      </c>
      <c r="E170" s="86" t="s">
        <v>3548</v>
      </c>
      <c r="F170" s="41"/>
      <c r="G170" s="88">
        <v>100</v>
      </c>
      <c r="H170" s="40"/>
      <c r="I170" s="27" t="s">
        <v>3292</v>
      </c>
      <c r="J170" s="86" t="s">
        <v>3548</v>
      </c>
    </row>
  </sheetData>
  <mergeCells count="109">
    <mergeCell ref="A2:J2"/>
    <mergeCell ref="A7:A9"/>
    <mergeCell ref="A10:A23"/>
    <mergeCell ref="A25:A31"/>
    <mergeCell ref="A33:A38"/>
    <mergeCell ref="A39:A44"/>
    <mergeCell ref="A46:A51"/>
    <mergeCell ref="A52:A64"/>
    <mergeCell ref="A66:A70"/>
    <mergeCell ref="A72:A76"/>
    <mergeCell ref="A77:A106"/>
    <mergeCell ref="A107:A115"/>
    <mergeCell ref="A117:A121"/>
    <mergeCell ref="A123:A127"/>
    <mergeCell ref="A128:A140"/>
    <mergeCell ref="A142:A162"/>
    <mergeCell ref="A163:A170"/>
    <mergeCell ref="B7:B9"/>
    <mergeCell ref="B10:B23"/>
    <mergeCell ref="B25:B31"/>
    <mergeCell ref="B33:B38"/>
    <mergeCell ref="B39:B44"/>
    <mergeCell ref="B46:B51"/>
    <mergeCell ref="B52:B64"/>
    <mergeCell ref="B66:B70"/>
    <mergeCell ref="B72:B76"/>
    <mergeCell ref="B77:B106"/>
    <mergeCell ref="B107:B115"/>
    <mergeCell ref="B117:B121"/>
    <mergeCell ref="B123:B127"/>
    <mergeCell ref="B128:B140"/>
    <mergeCell ref="B142:B162"/>
    <mergeCell ref="B163:B170"/>
    <mergeCell ref="C10:C21"/>
    <mergeCell ref="C25:C27"/>
    <mergeCell ref="C28:C31"/>
    <mergeCell ref="C33:C35"/>
    <mergeCell ref="C36:C38"/>
    <mergeCell ref="C39:C41"/>
    <mergeCell ref="C42:C44"/>
    <mergeCell ref="C52:C61"/>
    <mergeCell ref="C77:C94"/>
    <mergeCell ref="C95:C105"/>
    <mergeCell ref="C107:C111"/>
    <mergeCell ref="C112:C113"/>
    <mergeCell ref="C114:C115"/>
    <mergeCell ref="C128:C134"/>
    <mergeCell ref="C135:C137"/>
    <mergeCell ref="C138:C140"/>
    <mergeCell ref="C142:C153"/>
    <mergeCell ref="C154:C159"/>
    <mergeCell ref="C160:C162"/>
    <mergeCell ref="C163:C168"/>
    <mergeCell ref="D10:D13"/>
    <mergeCell ref="D14:D20"/>
    <mergeCell ref="D53:D59"/>
    <mergeCell ref="D63:D64"/>
    <mergeCell ref="D77:D83"/>
    <mergeCell ref="D84:D86"/>
    <mergeCell ref="D87:D90"/>
    <mergeCell ref="D91:D94"/>
    <mergeCell ref="D95:D100"/>
    <mergeCell ref="D101:D102"/>
    <mergeCell ref="D103:D105"/>
    <mergeCell ref="D107:D109"/>
    <mergeCell ref="D110:D111"/>
    <mergeCell ref="D112:D113"/>
    <mergeCell ref="D114:D115"/>
    <mergeCell ref="D128:D131"/>
    <mergeCell ref="D132:D133"/>
    <mergeCell ref="D135:D137"/>
    <mergeCell ref="D138:D140"/>
    <mergeCell ref="D142:D146"/>
    <mergeCell ref="D147:D148"/>
    <mergeCell ref="D149:D151"/>
    <mergeCell ref="D152:D153"/>
    <mergeCell ref="D154:D155"/>
    <mergeCell ref="D156:D157"/>
    <mergeCell ref="D158:D159"/>
    <mergeCell ref="D160:D162"/>
    <mergeCell ref="D164:D166"/>
    <mergeCell ref="I10:I13"/>
    <mergeCell ref="I14:I20"/>
    <mergeCell ref="I53:I59"/>
    <mergeCell ref="I63:I64"/>
    <mergeCell ref="I77:I83"/>
    <mergeCell ref="I84:I86"/>
    <mergeCell ref="I87:I90"/>
    <mergeCell ref="I91:I94"/>
    <mergeCell ref="I95:I100"/>
    <mergeCell ref="I101:I102"/>
    <mergeCell ref="I103:I105"/>
    <mergeCell ref="I107:I109"/>
    <mergeCell ref="I110:I111"/>
    <mergeCell ref="I112:I113"/>
    <mergeCell ref="I114:I115"/>
    <mergeCell ref="I128:I131"/>
    <mergeCell ref="I132:I133"/>
    <mergeCell ref="I135:I137"/>
    <mergeCell ref="I138:I140"/>
    <mergeCell ref="I142:I146"/>
    <mergeCell ref="I147:I148"/>
    <mergeCell ref="I149:I151"/>
    <mergeCell ref="I152:I153"/>
    <mergeCell ref="I154:I155"/>
    <mergeCell ref="I156:I157"/>
    <mergeCell ref="I158:I159"/>
    <mergeCell ref="I160:I162"/>
    <mergeCell ref="I164:I166"/>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tabSelected="1" topLeftCell="A4" workbookViewId="0">
      <selection activeCell="E6" sqref="E6"/>
    </sheetView>
  </sheetViews>
  <sheetFormatPr defaultColWidth="9" defaultRowHeight="13.75" outlineLevelCol="1"/>
  <cols>
    <col min="1" max="1" width="13.5" style="1" customWidth="1"/>
    <col min="2" max="2" width="64" style="1" customWidth="1"/>
    <col min="3" max="16384" width="9" style="1"/>
  </cols>
  <sheetData>
    <row r="1" ht="32" customHeight="1" spans="1:2">
      <c r="A1" s="2" t="s">
        <v>3549</v>
      </c>
      <c r="B1" s="2"/>
    </row>
    <row r="3" ht="40" customHeight="1" spans="1:2">
      <c r="A3" s="3" t="s">
        <v>3550</v>
      </c>
      <c r="B3" s="4" t="s">
        <v>3551</v>
      </c>
    </row>
    <row r="4" ht="102" customHeight="1" spans="1:2">
      <c r="A4" s="5" t="s">
        <v>2479</v>
      </c>
      <c r="B4" s="6" t="s">
        <v>3552</v>
      </c>
    </row>
    <row r="5" ht="120" customHeight="1" spans="1:2">
      <c r="A5" s="5" t="s">
        <v>3553</v>
      </c>
      <c r="B5" s="6" t="s">
        <v>3554</v>
      </c>
    </row>
    <row r="6" ht="204" customHeight="1" spans="1:2">
      <c r="A6" s="5" t="s">
        <v>3555</v>
      </c>
      <c r="B6" s="7" t="s">
        <v>3556</v>
      </c>
    </row>
    <row r="7" ht="189" customHeight="1" spans="1:2">
      <c r="A7" s="5" t="s">
        <v>3557</v>
      </c>
      <c r="B7" s="7" t="s">
        <v>3558</v>
      </c>
    </row>
    <row r="8" ht="45" customHeight="1" spans="1:2">
      <c r="A8" s="5" t="s">
        <v>3559</v>
      </c>
      <c r="B8" s="6" t="s">
        <v>3560</v>
      </c>
    </row>
    <row r="9" ht="28" spans="1:2">
      <c r="A9" s="8" t="s">
        <v>3561</v>
      </c>
      <c r="B9" s="9" t="s">
        <v>3562</v>
      </c>
    </row>
  </sheetData>
  <mergeCells count="1">
    <mergeCell ref="A1:B1"/>
  </mergeCells>
  <conditionalFormatting sqref="A6">
    <cfRule type="expression" dxfId="1" priority="3" stopIfTrue="1">
      <formula>"len($A:$A)=3"</formula>
    </cfRule>
  </conditionalFormatting>
  <conditionalFormatting sqref="A7">
    <cfRule type="expression" dxfId="1" priority="2" stopIfTrue="1">
      <formula>"len($A:$A)=3"</formula>
    </cfRule>
  </conditionalFormatting>
  <conditionalFormatting sqref="A8">
    <cfRule type="expression" dxfId="1" priority="1" stopIfTrue="1">
      <formula>"len($A:$A)=3"</formula>
    </cfRule>
  </conditionalFormatting>
  <conditionalFormatting sqref="A4:A5">
    <cfRule type="expression" dxfId="1" priority="4"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L1368"/>
  <sheetViews>
    <sheetView showGridLines="0" showZeros="0" view="pageBreakPreview" zoomScaleNormal="100" workbookViewId="0">
      <pane xSplit="1" ySplit="3" topLeftCell="B4" activePane="bottomRight" state="frozen"/>
      <selection/>
      <selection pane="topRight"/>
      <selection pane="bottomLeft"/>
      <selection pane="bottomRight" activeCell="H1355" sqref="H1355"/>
    </sheetView>
  </sheetViews>
  <sheetFormatPr defaultColWidth="9" defaultRowHeight="15.5"/>
  <cols>
    <col min="1" max="1" width="19.1363636363636" style="212" customWidth="1"/>
    <col min="2" max="2" width="50.6363636363636" style="212" customWidth="1"/>
    <col min="3" max="4" width="20.6363636363636" style="212" customWidth="1"/>
    <col min="5" max="5" width="20.6363636363636" style="438" customWidth="1"/>
    <col min="6" max="6" width="4" style="212" customWidth="1"/>
    <col min="7" max="16384" width="9" style="212"/>
  </cols>
  <sheetData>
    <row r="1" s="262" customFormat="1" ht="45" customHeight="1" spans="2:5">
      <c r="B1" s="439" t="s">
        <v>133</v>
      </c>
      <c r="C1" s="439"/>
      <c r="D1" s="439"/>
      <c r="E1" s="440"/>
    </row>
    <row r="2" s="262" customFormat="1" ht="20.1" customHeight="1" spans="1:5">
      <c r="A2" s="441"/>
      <c r="B2" s="442"/>
      <c r="C2" s="443"/>
      <c r="D2" s="444"/>
      <c r="E2" s="445" t="s">
        <v>1</v>
      </c>
    </row>
    <row r="3" s="213" customFormat="1" ht="45" customHeight="1" spans="1:6">
      <c r="A3" s="446" t="s">
        <v>2</v>
      </c>
      <c r="B3" s="447" t="s">
        <v>3</v>
      </c>
      <c r="C3" s="446" t="s">
        <v>128</v>
      </c>
      <c r="D3" s="446" t="s">
        <v>5</v>
      </c>
      <c r="E3" s="448" t="s">
        <v>129</v>
      </c>
      <c r="F3" s="449"/>
    </row>
    <row r="4" ht="36" customHeight="1" spans="1:6">
      <c r="A4" s="450" t="s">
        <v>68</v>
      </c>
      <c r="B4" s="321" t="s">
        <v>69</v>
      </c>
      <c r="C4" s="323">
        <v>31369</v>
      </c>
      <c r="D4" s="323">
        <v>32216</v>
      </c>
      <c r="E4" s="451">
        <f>(D4-C4)/C4*100%</f>
        <v>0.027</v>
      </c>
      <c r="F4" s="298"/>
    </row>
    <row r="5" ht="36" customHeight="1" spans="1:6">
      <c r="A5" s="450" t="s">
        <v>134</v>
      </c>
      <c r="B5" s="321" t="s">
        <v>135</v>
      </c>
      <c r="C5" s="323">
        <v>1084</v>
      </c>
      <c r="D5" s="323">
        <v>1245</v>
      </c>
      <c r="E5" s="451">
        <f>(D5-C5)/C5*100%</f>
        <v>0.1485</v>
      </c>
      <c r="F5" s="298"/>
    </row>
    <row r="6" ht="36" customHeight="1" spans="1:6">
      <c r="A6" s="452" t="s">
        <v>136</v>
      </c>
      <c r="B6" s="326" t="s">
        <v>137</v>
      </c>
      <c r="C6" s="327">
        <v>923</v>
      </c>
      <c r="D6" s="327">
        <v>860</v>
      </c>
      <c r="E6" s="451">
        <f>(D6-C6)/C6*100%</f>
        <v>-0.0683</v>
      </c>
      <c r="F6" s="298"/>
    </row>
    <row r="7" ht="36" customHeight="1" spans="1:6">
      <c r="A7" s="452" t="s">
        <v>138</v>
      </c>
      <c r="B7" s="326" t="s">
        <v>139</v>
      </c>
      <c r="C7" s="327">
        <v>42</v>
      </c>
      <c r="D7" s="327">
        <v>268</v>
      </c>
      <c r="E7" s="451">
        <f>(D7-C7)/C7*100%</f>
        <v>5.381</v>
      </c>
      <c r="F7" s="298"/>
    </row>
    <row r="8" ht="36" customHeight="1" spans="1:6">
      <c r="A8" s="452" t="s">
        <v>140</v>
      </c>
      <c r="B8" s="326" t="s">
        <v>141</v>
      </c>
      <c r="C8" s="327"/>
      <c r="D8" s="327"/>
      <c r="E8" s="451"/>
      <c r="F8" s="298"/>
    </row>
    <row r="9" ht="36" customHeight="1" spans="1:6">
      <c r="A9" s="452" t="s">
        <v>142</v>
      </c>
      <c r="B9" s="326" t="s">
        <v>143</v>
      </c>
      <c r="C9" s="327">
        <v>34</v>
      </c>
      <c r="D9" s="327">
        <v>34</v>
      </c>
      <c r="E9" s="451"/>
      <c r="F9" s="298"/>
    </row>
    <row r="10" ht="36" customHeight="1" spans="1:6">
      <c r="A10" s="452" t="s">
        <v>144</v>
      </c>
      <c r="B10" s="326" t="s">
        <v>145</v>
      </c>
      <c r="C10" s="327"/>
      <c r="D10" s="327"/>
      <c r="E10" s="451"/>
      <c r="F10" s="298"/>
    </row>
    <row r="11" ht="36" customHeight="1" spans="1:6">
      <c r="A11" s="452" t="s">
        <v>146</v>
      </c>
      <c r="B11" s="326" t="s">
        <v>147</v>
      </c>
      <c r="C11" s="327"/>
      <c r="D11" s="327"/>
      <c r="E11" s="451"/>
      <c r="F11" s="298"/>
    </row>
    <row r="12" ht="36" customHeight="1" spans="1:6">
      <c r="A12" s="452" t="s">
        <v>148</v>
      </c>
      <c r="B12" s="326" t="s">
        <v>149</v>
      </c>
      <c r="C12" s="327">
        <v>35</v>
      </c>
      <c r="D12" s="327">
        <v>0</v>
      </c>
      <c r="E12" s="451">
        <f>(D12-C12)/C12*100%</f>
        <v>-1</v>
      </c>
      <c r="F12" s="298"/>
    </row>
    <row r="13" ht="36" customHeight="1" spans="1:6">
      <c r="A13" s="452" t="s">
        <v>150</v>
      </c>
      <c r="B13" s="326" t="s">
        <v>151</v>
      </c>
      <c r="C13" s="327">
        <v>50</v>
      </c>
      <c r="D13" s="327">
        <v>83</v>
      </c>
      <c r="E13" s="451">
        <f>(D13-C13)/C13*100%</f>
        <v>0.66</v>
      </c>
      <c r="F13" s="298"/>
    </row>
    <row r="14" ht="36" customHeight="1" spans="1:6">
      <c r="A14" s="452" t="s">
        <v>152</v>
      </c>
      <c r="B14" s="326" t="s">
        <v>153</v>
      </c>
      <c r="C14" s="327"/>
      <c r="D14" s="327"/>
      <c r="E14" s="451"/>
      <c r="F14" s="298"/>
    </row>
    <row r="15" ht="36" customHeight="1" spans="1:6">
      <c r="A15" s="452" t="s">
        <v>154</v>
      </c>
      <c r="B15" s="326" t="s">
        <v>155</v>
      </c>
      <c r="C15" s="327"/>
      <c r="D15" s="327"/>
      <c r="E15" s="451"/>
      <c r="F15" s="298"/>
    </row>
    <row r="16" ht="36" customHeight="1" spans="1:6">
      <c r="A16" s="452" t="s">
        <v>156</v>
      </c>
      <c r="B16" s="326" t="s">
        <v>157</v>
      </c>
      <c r="C16" s="327"/>
      <c r="D16" s="327"/>
      <c r="E16" s="451"/>
      <c r="F16" s="298"/>
    </row>
    <row r="17" ht="36" customHeight="1" spans="1:6">
      <c r="A17" s="450" t="s">
        <v>158</v>
      </c>
      <c r="B17" s="321" t="s">
        <v>159</v>
      </c>
      <c r="C17" s="323">
        <v>751</v>
      </c>
      <c r="D17" s="323">
        <v>722</v>
      </c>
      <c r="E17" s="451">
        <f>(D17-C17)/C17*100%</f>
        <v>-0.0386</v>
      </c>
      <c r="F17" s="298"/>
    </row>
    <row r="18" ht="36" customHeight="1" spans="1:6">
      <c r="A18" s="452" t="s">
        <v>160</v>
      </c>
      <c r="B18" s="326" t="s">
        <v>137</v>
      </c>
      <c r="C18" s="327">
        <v>625</v>
      </c>
      <c r="D18" s="327">
        <v>550</v>
      </c>
      <c r="E18" s="451">
        <f>(D18-C18)/C18*100%</f>
        <v>-0.12</v>
      </c>
      <c r="F18" s="298"/>
    </row>
    <row r="19" ht="36" customHeight="1" spans="1:6">
      <c r="A19" s="452" t="s">
        <v>161</v>
      </c>
      <c r="B19" s="326" t="s">
        <v>139</v>
      </c>
      <c r="C19" s="327">
        <v>19</v>
      </c>
      <c r="D19" s="327">
        <v>125</v>
      </c>
      <c r="E19" s="451">
        <f>(D19-C19)/C19*100%</f>
        <v>5.5789</v>
      </c>
      <c r="F19" s="298"/>
    </row>
    <row r="20" ht="36" customHeight="1" spans="1:6">
      <c r="A20" s="452" t="s">
        <v>162</v>
      </c>
      <c r="B20" s="326" t="s">
        <v>141</v>
      </c>
      <c r="C20" s="327"/>
      <c r="D20" s="327"/>
      <c r="E20" s="451"/>
      <c r="F20" s="298"/>
    </row>
    <row r="21" ht="36" customHeight="1" spans="1:6">
      <c r="A21" s="452" t="s">
        <v>163</v>
      </c>
      <c r="B21" s="326" t="s">
        <v>164</v>
      </c>
      <c r="C21" s="327">
        <v>31</v>
      </c>
      <c r="D21" s="327">
        <v>35</v>
      </c>
      <c r="E21" s="451">
        <f>(D21-C21)/C21*100%</f>
        <v>0.129</v>
      </c>
      <c r="F21" s="298"/>
    </row>
    <row r="22" ht="36" customHeight="1" spans="1:6">
      <c r="A22" s="452" t="s">
        <v>165</v>
      </c>
      <c r="B22" s="326" t="s">
        <v>166</v>
      </c>
      <c r="C22" s="327">
        <v>35</v>
      </c>
      <c r="D22" s="327"/>
      <c r="E22" s="451">
        <f>(D22-C22)/C22*100%</f>
        <v>-1</v>
      </c>
      <c r="F22" s="298"/>
    </row>
    <row r="23" ht="36" customHeight="1" spans="1:6">
      <c r="A23" s="452" t="s">
        <v>167</v>
      </c>
      <c r="B23" s="326" t="s">
        <v>168</v>
      </c>
      <c r="C23" s="327"/>
      <c r="D23" s="327"/>
      <c r="E23" s="451"/>
      <c r="F23" s="298"/>
    </row>
    <row r="24" ht="36" customHeight="1" spans="1:6">
      <c r="A24" s="452" t="s">
        <v>169</v>
      </c>
      <c r="B24" s="326" t="s">
        <v>155</v>
      </c>
      <c r="C24" s="327"/>
      <c r="D24" s="327"/>
      <c r="E24" s="451"/>
      <c r="F24" s="298"/>
    </row>
    <row r="25" ht="36" customHeight="1" spans="1:6">
      <c r="A25" s="452" t="s">
        <v>170</v>
      </c>
      <c r="B25" s="326" t="s">
        <v>171</v>
      </c>
      <c r="C25" s="327">
        <v>41</v>
      </c>
      <c r="D25" s="327">
        <v>12</v>
      </c>
      <c r="E25" s="451">
        <f>(D25-C25)/C25*100%</f>
        <v>-0.7073</v>
      </c>
      <c r="F25" s="298"/>
    </row>
    <row r="26" ht="36" customHeight="1" spans="1:6">
      <c r="A26" s="450" t="s">
        <v>172</v>
      </c>
      <c r="B26" s="321" t="s">
        <v>173</v>
      </c>
      <c r="C26" s="323">
        <v>8689</v>
      </c>
      <c r="D26" s="323">
        <v>9560</v>
      </c>
      <c r="E26" s="451">
        <f>(D26-C26)/C26*100%</f>
        <v>0.1002</v>
      </c>
      <c r="F26" s="298"/>
    </row>
    <row r="27" ht="36" customHeight="1" spans="1:6">
      <c r="A27" s="452" t="s">
        <v>174</v>
      </c>
      <c r="B27" s="326" t="s">
        <v>137</v>
      </c>
      <c r="C27" s="327">
        <v>6727</v>
      </c>
      <c r="D27" s="327">
        <v>6580</v>
      </c>
      <c r="E27" s="451">
        <f>(D27-C27)/C27*100%</f>
        <v>-0.0219</v>
      </c>
      <c r="F27" s="298"/>
    </row>
    <row r="28" ht="36" customHeight="1" spans="1:6">
      <c r="A28" s="452" t="s">
        <v>175</v>
      </c>
      <c r="B28" s="326" t="s">
        <v>139</v>
      </c>
      <c r="C28" s="327">
        <v>1831</v>
      </c>
      <c r="D28" s="327">
        <v>2855</v>
      </c>
      <c r="E28" s="451">
        <f>(D28-C28)/C28*100%</f>
        <v>0.5593</v>
      </c>
      <c r="F28" s="298"/>
    </row>
    <row r="29" ht="36" customHeight="1" spans="1:6">
      <c r="A29" s="452" t="s">
        <v>176</v>
      </c>
      <c r="B29" s="326" t="s">
        <v>141</v>
      </c>
      <c r="C29" s="327">
        <v>62</v>
      </c>
      <c r="D29" s="327"/>
      <c r="E29" s="451">
        <f>(D29-C29)/C29*100%</f>
        <v>-1</v>
      </c>
      <c r="F29" s="298"/>
    </row>
    <row r="30" ht="36" customHeight="1" spans="1:6">
      <c r="A30" s="452" t="s">
        <v>177</v>
      </c>
      <c r="B30" s="326" t="s">
        <v>178</v>
      </c>
      <c r="C30" s="327"/>
      <c r="D30" s="327"/>
      <c r="E30" s="451"/>
      <c r="F30" s="298"/>
    </row>
    <row r="31" ht="36" customHeight="1" spans="1:6">
      <c r="A31" s="452" t="s">
        <v>179</v>
      </c>
      <c r="B31" s="326" t="s">
        <v>180</v>
      </c>
      <c r="C31" s="327"/>
      <c r="D31" s="327"/>
      <c r="E31" s="451"/>
      <c r="F31" s="298"/>
    </row>
    <row r="32" ht="36" customHeight="1" spans="1:6">
      <c r="A32" s="452" t="s">
        <v>181</v>
      </c>
      <c r="B32" s="326" t="s">
        <v>182</v>
      </c>
      <c r="C32" s="327">
        <v>0</v>
      </c>
      <c r="D32" s="327">
        <v>0</v>
      </c>
      <c r="E32" s="451"/>
      <c r="F32" s="298"/>
    </row>
    <row r="33" ht="36" customHeight="1" spans="1:6">
      <c r="A33" s="452" t="s">
        <v>183</v>
      </c>
      <c r="B33" s="326" t="s">
        <v>184</v>
      </c>
      <c r="C33" s="327">
        <v>69</v>
      </c>
      <c r="D33" s="327">
        <v>120</v>
      </c>
      <c r="E33" s="451">
        <f>(D33-C33)/C33*100%</f>
        <v>0.7391</v>
      </c>
      <c r="F33" s="298"/>
    </row>
    <row r="34" ht="36" customHeight="1" spans="1:6">
      <c r="A34" s="452" t="s">
        <v>185</v>
      </c>
      <c r="B34" s="326" t="s">
        <v>186</v>
      </c>
      <c r="C34" s="327"/>
      <c r="D34" s="327"/>
      <c r="E34" s="451"/>
      <c r="F34" s="298"/>
    </row>
    <row r="35" ht="36" customHeight="1" spans="1:6">
      <c r="A35" s="452" t="s">
        <v>187</v>
      </c>
      <c r="B35" s="326" t="s">
        <v>155</v>
      </c>
      <c r="C35" s="327"/>
      <c r="D35" s="327"/>
      <c r="E35" s="451"/>
      <c r="F35" s="298"/>
    </row>
    <row r="36" ht="36" customHeight="1" spans="1:6">
      <c r="A36" s="453" t="s">
        <v>188</v>
      </c>
      <c r="B36" s="326" t="s">
        <v>189</v>
      </c>
      <c r="C36" s="327"/>
      <c r="D36" s="327"/>
      <c r="E36" s="451"/>
      <c r="F36" s="298"/>
    </row>
    <row r="37" ht="36" customHeight="1" spans="1:6">
      <c r="A37" s="450" t="s">
        <v>190</v>
      </c>
      <c r="B37" s="321" t="s">
        <v>191</v>
      </c>
      <c r="C37" s="323">
        <v>2358</v>
      </c>
      <c r="D37" s="323">
        <v>9292</v>
      </c>
      <c r="E37" s="451">
        <f>(D37-C37)/C37*100%</f>
        <v>2.9406</v>
      </c>
      <c r="F37" s="298"/>
    </row>
    <row r="38" ht="36" customHeight="1" spans="1:6">
      <c r="A38" s="452" t="s">
        <v>192</v>
      </c>
      <c r="B38" s="326" t="s">
        <v>137</v>
      </c>
      <c r="C38" s="327">
        <v>1167</v>
      </c>
      <c r="D38" s="327">
        <v>985</v>
      </c>
      <c r="E38" s="451">
        <f>(D38-C38)/C38*100%</f>
        <v>-0.156</v>
      </c>
      <c r="F38" s="298"/>
    </row>
    <row r="39" ht="36" customHeight="1" spans="1:6">
      <c r="A39" s="452" t="s">
        <v>193</v>
      </c>
      <c r="B39" s="326" t="s">
        <v>139</v>
      </c>
      <c r="C39" s="327">
        <v>300</v>
      </c>
      <c r="D39" s="327">
        <v>343</v>
      </c>
      <c r="E39" s="451">
        <f>(D39-C39)/C39*100%</f>
        <v>0.1433</v>
      </c>
      <c r="F39" s="298"/>
    </row>
    <row r="40" ht="36" customHeight="1" spans="1:6">
      <c r="A40" s="452" t="s">
        <v>194</v>
      </c>
      <c r="B40" s="326" t="s">
        <v>141</v>
      </c>
      <c r="C40" s="327"/>
      <c r="D40" s="327"/>
      <c r="E40" s="451"/>
      <c r="F40" s="298"/>
    </row>
    <row r="41" ht="36" customHeight="1" spans="1:6">
      <c r="A41" s="452" t="s">
        <v>195</v>
      </c>
      <c r="B41" s="326" t="s">
        <v>196</v>
      </c>
      <c r="C41" s="327"/>
      <c r="D41" s="327"/>
      <c r="E41" s="451"/>
      <c r="F41" s="298"/>
    </row>
    <row r="42" ht="36" customHeight="1" spans="1:6">
      <c r="A42" s="452" t="s">
        <v>197</v>
      </c>
      <c r="B42" s="326" t="s">
        <v>198</v>
      </c>
      <c r="C42" s="327"/>
      <c r="D42" s="327"/>
      <c r="E42" s="451"/>
      <c r="F42" s="298"/>
    </row>
    <row r="43" ht="36" customHeight="1" spans="1:6">
      <c r="A43" s="452" t="s">
        <v>199</v>
      </c>
      <c r="B43" s="326" t="s">
        <v>200</v>
      </c>
      <c r="C43" s="327"/>
      <c r="D43" s="327">
        <v>7660</v>
      </c>
      <c r="E43" s="451"/>
      <c r="F43" s="298"/>
    </row>
    <row r="44" ht="36" customHeight="1" spans="1:6">
      <c r="A44" s="452" t="s">
        <v>201</v>
      </c>
      <c r="B44" s="326" t="s">
        <v>202</v>
      </c>
      <c r="C44" s="327"/>
      <c r="D44" s="327"/>
      <c r="E44" s="451"/>
      <c r="F44" s="298"/>
    </row>
    <row r="45" ht="36" customHeight="1" spans="1:6">
      <c r="A45" s="452" t="s">
        <v>203</v>
      </c>
      <c r="B45" s="326" t="s">
        <v>204</v>
      </c>
      <c r="C45" s="327">
        <v>5</v>
      </c>
      <c r="D45" s="327">
        <v>2</v>
      </c>
      <c r="E45" s="451">
        <f t="shared" ref="E45:E50" si="0">(D45-C45)/C45*100%</f>
        <v>-0.6</v>
      </c>
      <c r="F45" s="298"/>
    </row>
    <row r="46" ht="36" customHeight="1" spans="1:6">
      <c r="A46" s="452" t="s">
        <v>205</v>
      </c>
      <c r="B46" s="326" t="s">
        <v>155</v>
      </c>
      <c r="C46" s="327">
        <v>15</v>
      </c>
      <c r="D46" s="327">
        <v>57</v>
      </c>
      <c r="E46" s="451">
        <f t="shared" si="0"/>
        <v>2.8</v>
      </c>
      <c r="F46" s="298"/>
    </row>
    <row r="47" ht="36" customHeight="1" spans="1:6">
      <c r="A47" s="452" t="s">
        <v>206</v>
      </c>
      <c r="B47" s="326" t="s">
        <v>207</v>
      </c>
      <c r="C47" s="327">
        <v>873</v>
      </c>
      <c r="D47" s="327">
        <v>245</v>
      </c>
      <c r="E47" s="451">
        <f t="shared" si="0"/>
        <v>-0.7194</v>
      </c>
      <c r="F47" s="298"/>
    </row>
    <row r="48" ht="36" customHeight="1" spans="1:6">
      <c r="A48" s="450" t="s">
        <v>208</v>
      </c>
      <c r="B48" s="321" t="s">
        <v>209</v>
      </c>
      <c r="C48" s="323">
        <v>337</v>
      </c>
      <c r="D48" s="323">
        <v>585</v>
      </c>
      <c r="E48" s="451">
        <f t="shared" si="0"/>
        <v>0.7359</v>
      </c>
      <c r="F48" s="298"/>
    </row>
    <row r="49" ht="36" customHeight="1" spans="1:6">
      <c r="A49" s="452" t="s">
        <v>210</v>
      </c>
      <c r="B49" s="326" t="s">
        <v>137</v>
      </c>
      <c r="C49" s="327">
        <v>287</v>
      </c>
      <c r="D49" s="327">
        <v>260</v>
      </c>
      <c r="E49" s="451">
        <f t="shared" si="0"/>
        <v>-0.0941</v>
      </c>
      <c r="F49" s="298"/>
    </row>
    <row r="50" ht="36" customHeight="1" spans="1:6">
      <c r="A50" s="452" t="s">
        <v>211</v>
      </c>
      <c r="B50" s="326" t="s">
        <v>139</v>
      </c>
      <c r="C50" s="327">
        <v>5</v>
      </c>
      <c r="D50" s="327"/>
      <c r="E50" s="451">
        <f t="shared" si="0"/>
        <v>-1</v>
      </c>
      <c r="F50" s="298"/>
    </row>
    <row r="51" ht="36" customHeight="1" spans="1:6">
      <c r="A51" s="452" t="s">
        <v>212</v>
      </c>
      <c r="B51" s="326" t="s">
        <v>141</v>
      </c>
      <c r="C51" s="327"/>
      <c r="D51" s="327"/>
      <c r="E51" s="451"/>
      <c r="F51" s="298"/>
    </row>
    <row r="52" ht="36" customHeight="1" spans="1:6">
      <c r="A52" s="452" t="s">
        <v>213</v>
      </c>
      <c r="B52" s="326" t="s">
        <v>214</v>
      </c>
      <c r="C52" s="327">
        <v>0</v>
      </c>
      <c r="D52" s="327">
        <v>0</v>
      </c>
      <c r="E52" s="451"/>
      <c r="F52" s="298"/>
    </row>
    <row r="53" ht="36" customHeight="1" spans="1:6">
      <c r="A53" s="452" t="s">
        <v>215</v>
      </c>
      <c r="B53" s="326" t="s">
        <v>216</v>
      </c>
      <c r="C53" s="327">
        <v>45</v>
      </c>
      <c r="D53" s="327">
        <v>0</v>
      </c>
      <c r="E53" s="451">
        <f>(D53-C53)/C53*100%</f>
        <v>-1</v>
      </c>
      <c r="F53" s="298"/>
    </row>
    <row r="54" ht="36" customHeight="1" spans="1:6">
      <c r="A54" s="452" t="s">
        <v>217</v>
      </c>
      <c r="B54" s="326" t="s">
        <v>218</v>
      </c>
      <c r="C54" s="327">
        <v>0</v>
      </c>
      <c r="D54" s="327">
        <v>0</v>
      </c>
      <c r="E54" s="451"/>
      <c r="F54" s="298"/>
    </row>
    <row r="55" ht="36" customHeight="1" spans="1:6">
      <c r="A55" s="452" t="s">
        <v>219</v>
      </c>
      <c r="B55" s="326" t="s">
        <v>220</v>
      </c>
      <c r="C55" s="327"/>
      <c r="D55" s="327">
        <v>300</v>
      </c>
      <c r="E55" s="451"/>
      <c r="F55" s="298"/>
    </row>
    <row r="56" ht="36" customHeight="1" spans="1:6">
      <c r="A56" s="452" t="s">
        <v>221</v>
      </c>
      <c r="B56" s="326" t="s">
        <v>222</v>
      </c>
      <c r="C56" s="327"/>
      <c r="D56" s="327">
        <v>25</v>
      </c>
      <c r="E56" s="451"/>
      <c r="F56" s="298"/>
    </row>
    <row r="57" ht="36" customHeight="1" spans="1:6">
      <c r="A57" s="452" t="s">
        <v>223</v>
      </c>
      <c r="B57" s="326" t="s">
        <v>155</v>
      </c>
      <c r="C57" s="327"/>
      <c r="D57" s="327"/>
      <c r="E57" s="451"/>
      <c r="F57" s="298"/>
    </row>
    <row r="58" ht="36" customHeight="1" spans="1:6">
      <c r="A58" s="452" t="s">
        <v>224</v>
      </c>
      <c r="B58" s="326" t="s">
        <v>225</v>
      </c>
      <c r="C58" s="327"/>
      <c r="D58" s="327"/>
      <c r="E58" s="451"/>
      <c r="F58" s="298"/>
    </row>
    <row r="59" ht="36" customHeight="1" spans="1:6">
      <c r="A59" s="450" t="s">
        <v>226</v>
      </c>
      <c r="B59" s="321" t="s">
        <v>227</v>
      </c>
      <c r="C59" s="323">
        <v>1436</v>
      </c>
      <c r="D59" s="323">
        <v>1045</v>
      </c>
      <c r="E59" s="451">
        <f>(D59-C59)/C59*100%</f>
        <v>-0.2723</v>
      </c>
      <c r="F59" s="298"/>
    </row>
    <row r="60" ht="36" customHeight="1" spans="1:6">
      <c r="A60" s="452" t="s">
        <v>228</v>
      </c>
      <c r="B60" s="326" t="s">
        <v>137</v>
      </c>
      <c r="C60" s="327">
        <v>1126</v>
      </c>
      <c r="D60" s="327">
        <v>920</v>
      </c>
      <c r="E60" s="451">
        <f>(D60-C60)/C60*100%</f>
        <v>-0.1829</v>
      </c>
      <c r="F60" s="298"/>
    </row>
    <row r="61" ht="36" customHeight="1" spans="1:6">
      <c r="A61" s="452" t="s">
        <v>229</v>
      </c>
      <c r="B61" s="326" t="s">
        <v>139</v>
      </c>
      <c r="C61" s="327">
        <v>255</v>
      </c>
      <c r="D61" s="327">
        <v>75</v>
      </c>
      <c r="E61" s="451">
        <f>(D61-C61)/C61*100%</f>
        <v>-0.7059</v>
      </c>
      <c r="F61" s="298"/>
    </row>
    <row r="62" ht="36" customHeight="1" spans="1:6">
      <c r="A62" s="452" t="s">
        <v>230</v>
      </c>
      <c r="B62" s="326" t="s">
        <v>141</v>
      </c>
      <c r="C62" s="327"/>
      <c r="D62" s="327"/>
      <c r="E62" s="451"/>
      <c r="F62" s="298"/>
    </row>
    <row r="63" ht="36" customHeight="1" spans="1:6">
      <c r="A63" s="452" t="s">
        <v>231</v>
      </c>
      <c r="B63" s="326" t="s">
        <v>232</v>
      </c>
      <c r="C63" s="327">
        <v>3</v>
      </c>
      <c r="D63" s="327"/>
      <c r="E63" s="451">
        <f>(D63-C63)/C63*100%</f>
        <v>-1</v>
      </c>
      <c r="F63" s="298"/>
    </row>
    <row r="64" ht="36" customHeight="1" spans="1:6">
      <c r="A64" s="452" t="s">
        <v>233</v>
      </c>
      <c r="B64" s="326" t="s">
        <v>234</v>
      </c>
      <c r="C64" s="327"/>
      <c r="D64" s="327"/>
      <c r="E64" s="451"/>
      <c r="F64" s="298"/>
    </row>
    <row r="65" ht="36" customHeight="1" spans="1:6">
      <c r="A65" s="452" t="s">
        <v>235</v>
      </c>
      <c r="B65" s="326" t="s">
        <v>236</v>
      </c>
      <c r="C65" s="327"/>
      <c r="D65" s="327"/>
      <c r="E65" s="451"/>
      <c r="F65" s="298"/>
    </row>
    <row r="66" ht="36" customHeight="1" spans="1:6">
      <c r="A66" s="452" t="s">
        <v>237</v>
      </c>
      <c r="B66" s="326" t="s">
        <v>238</v>
      </c>
      <c r="C66" s="327">
        <v>21</v>
      </c>
      <c r="D66" s="327">
        <v>50</v>
      </c>
      <c r="E66" s="451">
        <f>(D66-C66)/C66*100%</f>
        <v>1.381</v>
      </c>
      <c r="F66" s="298"/>
    </row>
    <row r="67" ht="36" customHeight="1" spans="1:6">
      <c r="A67" s="452" t="s">
        <v>239</v>
      </c>
      <c r="B67" s="326" t="s">
        <v>240</v>
      </c>
      <c r="C67" s="327"/>
      <c r="D67" s="327"/>
      <c r="E67" s="451"/>
      <c r="F67" s="298"/>
    </row>
    <row r="68" ht="36" customHeight="1" spans="1:6">
      <c r="A68" s="452" t="s">
        <v>241</v>
      </c>
      <c r="B68" s="326" t="s">
        <v>155</v>
      </c>
      <c r="C68" s="327"/>
      <c r="D68" s="327"/>
      <c r="E68" s="451"/>
      <c r="F68" s="298"/>
    </row>
    <row r="69" ht="36" customHeight="1" spans="1:6">
      <c r="A69" s="452" t="s">
        <v>242</v>
      </c>
      <c r="B69" s="326" t="s">
        <v>243</v>
      </c>
      <c r="C69" s="327">
        <v>31</v>
      </c>
      <c r="D69" s="327"/>
      <c r="E69" s="451">
        <f>(D69-C69)/C69*100%</f>
        <v>-1</v>
      </c>
      <c r="F69" s="298"/>
    </row>
    <row r="70" ht="36" customHeight="1" spans="1:6">
      <c r="A70" s="450" t="s">
        <v>244</v>
      </c>
      <c r="B70" s="321" t="s">
        <v>245</v>
      </c>
      <c r="C70" s="323">
        <v>229</v>
      </c>
      <c r="D70" s="323">
        <v>210</v>
      </c>
      <c r="E70" s="451">
        <f>(D70-C70)/C70*100%</f>
        <v>-0.083</v>
      </c>
      <c r="F70" s="298"/>
    </row>
    <row r="71" ht="36" customHeight="1" spans="1:6">
      <c r="A71" s="452" t="s">
        <v>246</v>
      </c>
      <c r="B71" s="326" t="s">
        <v>137</v>
      </c>
      <c r="C71" s="327">
        <v>3</v>
      </c>
      <c r="D71" s="327">
        <v>8</v>
      </c>
      <c r="E71" s="451">
        <f>(D71-C71)/C71*100%</f>
        <v>1.6667</v>
      </c>
      <c r="F71" s="298"/>
    </row>
    <row r="72" ht="36" customHeight="1" spans="1:6">
      <c r="A72" s="452" t="s">
        <v>247</v>
      </c>
      <c r="B72" s="326" t="s">
        <v>139</v>
      </c>
      <c r="C72" s="327">
        <v>226</v>
      </c>
      <c r="D72" s="327">
        <v>200</v>
      </c>
      <c r="E72" s="451">
        <f>(D72-C72)/C72*100%</f>
        <v>-0.115</v>
      </c>
      <c r="F72" s="298"/>
    </row>
    <row r="73" ht="36" customHeight="1" spans="1:6">
      <c r="A73" s="452" t="s">
        <v>248</v>
      </c>
      <c r="B73" s="326" t="s">
        <v>141</v>
      </c>
      <c r="C73" s="327">
        <v>0</v>
      </c>
      <c r="D73" s="327">
        <v>0</v>
      </c>
      <c r="E73" s="451"/>
      <c r="F73" s="298"/>
    </row>
    <row r="74" ht="36" customHeight="1" spans="1:6">
      <c r="A74" s="452" t="s">
        <v>249</v>
      </c>
      <c r="B74" s="326" t="s">
        <v>250</v>
      </c>
      <c r="C74" s="327">
        <v>0</v>
      </c>
      <c r="D74" s="327">
        <v>0</v>
      </c>
      <c r="E74" s="451"/>
      <c r="F74" s="298"/>
    </row>
    <row r="75" ht="36" customHeight="1" spans="1:6">
      <c r="A75" s="452" t="s">
        <v>251</v>
      </c>
      <c r="B75" s="326" t="s">
        <v>252</v>
      </c>
      <c r="C75" s="327">
        <v>0</v>
      </c>
      <c r="D75" s="327">
        <v>0</v>
      </c>
      <c r="E75" s="451"/>
      <c r="F75" s="298"/>
    </row>
    <row r="76" ht="36" customHeight="1" spans="1:6">
      <c r="A76" s="452" t="s">
        <v>253</v>
      </c>
      <c r="B76" s="326" t="s">
        <v>254</v>
      </c>
      <c r="C76" s="327"/>
      <c r="D76" s="327"/>
      <c r="E76" s="451"/>
      <c r="F76" s="298"/>
    </row>
    <row r="77" ht="36" customHeight="1" spans="1:6">
      <c r="A77" s="452" t="s">
        <v>255</v>
      </c>
      <c r="B77" s="326" t="s">
        <v>256</v>
      </c>
      <c r="C77" s="327">
        <v>0</v>
      </c>
      <c r="D77" s="327">
        <v>0</v>
      </c>
      <c r="E77" s="451"/>
      <c r="F77" s="298"/>
    </row>
    <row r="78" ht="36" customHeight="1" spans="1:6">
      <c r="A78" s="452" t="s">
        <v>257</v>
      </c>
      <c r="B78" s="326" t="s">
        <v>258</v>
      </c>
      <c r="C78" s="327">
        <v>0</v>
      </c>
      <c r="D78" s="327">
        <v>0</v>
      </c>
      <c r="E78" s="451"/>
      <c r="F78" s="298"/>
    </row>
    <row r="79" ht="36" customHeight="1" spans="1:6">
      <c r="A79" s="452" t="s">
        <v>259</v>
      </c>
      <c r="B79" s="326" t="s">
        <v>238</v>
      </c>
      <c r="C79" s="327">
        <v>1</v>
      </c>
      <c r="D79" s="327">
        <v>2</v>
      </c>
      <c r="E79" s="451">
        <f>(D79-C79)/C79*100%</f>
        <v>1</v>
      </c>
      <c r="F79" s="298"/>
    </row>
    <row r="80" ht="36" customHeight="1" spans="1:6">
      <c r="A80" s="454">
        <v>2010710</v>
      </c>
      <c r="B80" s="326" t="s">
        <v>260</v>
      </c>
      <c r="C80" s="327">
        <v>0</v>
      </c>
      <c r="D80" s="327">
        <v>0</v>
      </c>
      <c r="E80" s="451"/>
      <c r="F80" s="298"/>
    </row>
    <row r="81" ht="36" customHeight="1" spans="1:6">
      <c r="A81" s="452" t="s">
        <v>261</v>
      </c>
      <c r="B81" s="326" t="s">
        <v>155</v>
      </c>
      <c r="C81" s="327"/>
      <c r="D81" s="327"/>
      <c r="E81" s="451"/>
      <c r="F81" s="298"/>
    </row>
    <row r="82" ht="36" customHeight="1" spans="1:6">
      <c r="A82" s="452" t="s">
        <v>262</v>
      </c>
      <c r="B82" s="326" t="s">
        <v>263</v>
      </c>
      <c r="C82" s="327">
        <v>0</v>
      </c>
      <c r="D82" s="327">
        <v>0</v>
      </c>
      <c r="E82" s="451"/>
      <c r="F82" s="298"/>
    </row>
    <row r="83" ht="36" customHeight="1" spans="1:6">
      <c r="A83" s="450" t="s">
        <v>264</v>
      </c>
      <c r="B83" s="321" t="s">
        <v>265</v>
      </c>
      <c r="C83" s="323">
        <v>130</v>
      </c>
      <c r="D83" s="323">
        <v>185</v>
      </c>
      <c r="E83" s="451">
        <f>(D83-C83)/C83*100%</f>
        <v>0.4231</v>
      </c>
      <c r="F83" s="298"/>
    </row>
    <row r="84" ht="36" customHeight="1" spans="1:6">
      <c r="A84" s="452" t="s">
        <v>266</v>
      </c>
      <c r="B84" s="326" t="s">
        <v>137</v>
      </c>
      <c r="C84" s="327">
        <v>2</v>
      </c>
      <c r="D84" s="327">
        <v>14</v>
      </c>
      <c r="E84" s="451">
        <f>(D84-C84)/C84*100%</f>
        <v>6</v>
      </c>
      <c r="F84" s="298"/>
    </row>
    <row r="85" ht="36" customHeight="1" spans="1:6">
      <c r="A85" s="452" t="s">
        <v>267</v>
      </c>
      <c r="B85" s="326" t="s">
        <v>139</v>
      </c>
      <c r="C85" s="327">
        <v>4</v>
      </c>
      <c r="D85" s="327">
        <v>36</v>
      </c>
      <c r="E85" s="451">
        <f>(D85-C85)/C85*100%</f>
        <v>8</v>
      </c>
      <c r="F85" s="298"/>
    </row>
    <row r="86" ht="36" customHeight="1" spans="1:6">
      <c r="A86" s="452" t="s">
        <v>268</v>
      </c>
      <c r="B86" s="326" t="s">
        <v>141</v>
      </c>
      <c r="C86" s="327"/>
      <c r="D86" s="327"/>
      <c r="E86" s="451"/>
      <c r="F86" s="298"/>
    </row>
    <row r="87" ht="36" customHeight="1" spans="1:6">
      <c r="A87" s="452" t="s">
        <v>269</v>
      </c>
      <c r="B87" s="326" t="s">
        <v>270</v>
      </c>
      <c r="C87" s="327">
        <v>124</v>
      </c>
      <c r="D87" s="327">
        <v>135</v>
      </c>
      <c r="E87" s="451">
        <f>(D87-C87)/C87*100%</f>
        <v>0.0887</v>
      </c>
      <c r="F87" s="298"/>
    </row>
    <row r="88" ht="36" customHeight="1" spans="1:6">
      <c r="A88" s="452" t="s">
        <v>271</v>
      </c>
      <c r="B88" s="326" t="s">
        <v>272</v>
      </c>
      <c r="C88" s="327"/>
      <c r="D88" s="327"/>
      <c r="E88" s="451"/>
      <c r="F88" s="298"/>
    </row>
    <row r="89" ht="36" customHeight="1" spans="1:6">
      <c r="A89" s="452" t="s">
        <v>273</v>
      </c>
      <c r="B89" s="326" t="s">
        <v>238</v>
      </c>
      <c r="C89" s="327">
        <v>0</v>
      </c>
      <c r="D89" s="327">
        <v>0</v>
      </c>
      <c r="E89" s="451"/>
      <c r="F89" s="298"/>
    </row>
    <row r="90" ht="36" customHeight="1" spans="1:6">
      <c r="A90" s="452" t="s">
        <v>274</v>
      </c>
      <c r="B90" s="326" t="s">
        <v>155</v>
      </c>
      <c r="C90" s="327"/>
      <c r="D90" s="327"/>
      <c r="E90" s="451"/>
      <c r="F90" s="298"/>
    </row>
    <row r="91" ht="36" customHeight="1" spans="1:6">
      <c r="A91" s="452" t="s">
        <v>275</v>
      </c>
      <c r="B91" s="326" t="s">
        <v>276</v>
      </c>
      <c r="C91" s="327"/>
      <c r="D91" s="327"/>
      <c r="E91" s="451"/>
      <c r="F91" s="298"/>
    </row>
    <row r="92" ht="36" customHeight="1" spans="1:6">
      <c r="A92" s="450" t="s">
        <v>277</v>
      </c>
      <c r="B92" s="321" t="s">
        <v>278</v>
      </c>
      <c r="C92" s="323"/>
      <c r="D92" s="323"/>
      <c r="E92" s="451"/>
      <c r="F92" s="298"/>
    </row>
    <row r="93" ht="36" customHeight="1" spans="1:6">
      <c r="A93" s="452" t="s">
        <v>279</v>
      </c>
      <c r="B93" s="326" t="s">
        <v>137</v>
      </c>
      <c r="C93" s="327">
        <v>0</v>
      </c>
      <c r="D93" s="327">
        <v>0</v>
      </c>
      <c r="E93" s="451"/>
      <c r="F93" s="298"/>
    </row>
    <row r="94" ht="36" customHeight="1" spans="1:6">
      <c r="A94" s="452" t="s">
        <v>280</v>
      </c>
      <c r="B94" s="326" t="s">
        <v>139</v>
      </c>
      <c r="C94" s="327">
        <v>0</v>
      </c>
      <c r="D94" s="327">
        <v>0</v>
      </c>
      <c r="E94" s="451"/>
      <c r="F94" s="298"/>
    </row>
    <row r="95" ht="36" customHeight="1" spans="1:6">
      <c r="A95" s="452" t="s">
        <v>281</v>
      </c>
      <c r="B95" s="326" t="s">
        <v>141</v>
      </c>
      <c r="C95" s="327">
        <v>0</v>
      </c>
      <c r="D95" s="327">
        <v>0</v>
      </c>
      <c r="E95" s="451"/>
      <c r="F95" s="298"/>
    </row>
    <row r="96" ht="36" customHeight="1" spans="1:6">
      <c r="A96" s="452" t="s">
        <v>282</v>
      </c>
      <c r="B96" s="326" t="s">
        <v>283</v>
      </c>
      <c r="C96" s="327"/>
      <c r="D96" s="327"/>
      <c r="E96" s="451"/>
      <c r="F96" s="298"/>
    </row>
    <row r="97" ht="36" customHeight="1" spans="1:6">
      <c r="A97" s="452" t="s">
        <v>284</v>
      </c>
      <c r="B97" s="326" t="s">
        <v>285</v>
      </c>
      <c r="C97" s="327">
        <v>0</v>
      </c>
      <c r="D97" s="327">
        <v>0</v>
      </c>
      <c r="E97" s="451"/>
      <c r="F97" s="298"/>
    </row>
    <row r="98" ht="36" customHeight="1" spans="1:6">
      <c r="A98" s="452" t="s">
        <v>286</v>
      </c>
      <c r="B98" s="326" t="s">
        <v>238</v>
      </c>
      <c r="C98" s="327">
        <v>0</v>
      </c>
      <c r="D98" s="327">
        <v>0</v>
      </c>
      <c r="E98" s="451"/>
      <c r="F98" s="298"/>
    </row>
    <row r="99" ht="36" customHeight="1" spans="1:6">
      <c r="A99" s="452" t="s">
        <v>287</v>
      </c>
      <c r="B99" s="326" t="s">
        <v>288</v>
      </c>
      <c r="C99" s="327">
        <v>0</v>
      </c>
      <c r="D99" s="327">
        <v>0</v>
      </c>
      <c r="E99" s="451"/>
      <c r="F99" s="298"/>
    </row>
    <row r="100" ht="36" customHeight="1" spans="1:6">
      <c r="A100" s="452" t="s">
        <v>289</v>
      </c>
      <c r="B100" s="326" t="s">
        <v>290</v>
      </c>
      <c r="C100" s="327">
        <v>0</v>
      </c>
      <c r="D100" s="327">
        <v>0</v>
      </c>
      <c r="E100" s="451"/>
      <c r="F100" s="298"/>
    </row>
    <row r="101" ht="36" customHeight="1" spans="1:6">
      <c r="A101" s="452" t="s">
        <v>291</v>
      </c>
      <c r="B101" s="326" t="s">
        <v>292</v>
      </c>
      <c r="C101" s="327">
        <v>0</v>
      </c>
      <c r="D101" s="327">
        <v>0</v>
      </c>
      <c r="E101" s="451"/>
      <c r="F101" s="298"/>
    </row>
    <row r="102" ht="36" customHeight="1" spans="1:6">
      <c r="A102" s="452" t="s">
        <v>293</v>
      </c>
      <c r="B102" s="326" t="s">
        <v>294</v>
      </c>
      <c r="C102" s="327">
        <v>0</v>
      </c>
      <c r="D102" s="327">
        <v>0</v>
      </c>
      <c r="E102" s="451"/>
      <c r="F102" s="298"/>
    </row>
    <row r="103" ht="36" customHeight="1" spans="1:6">
      <c r="A103" s="452" t="s">
        <v>295</v>
      </c>
      <c r="B103" s="326" t="s">
        <v>155</v>
      </c>
      <c r="C103" s="327">
        <v>0</v>
      </c>
      <c r="D103" s="327">
        <v>0</v>
      </c>
      <c r="E103" s="451"/>
      <c r="F103" s="298"/>
    </row>
    <row r="104" ht="36" customHeight="1" spans="1:6">
      <c r="A104" s="452" t="s">
        <v>296</v>
      </c>
      <c r="B104" s="326" t="s">
        <v>297</v>
      </c>
      <c r="C104" s="327"/>
      <c r="D104" s="327"/>
      <c r="E104" s="451"/>
      <c r="F104" s="298"/>
    </row>
    <row r="105" ht="36" customHeight="1" spans="1:6">
      <c r="A105" s="450" t="s">
        <v>298</v>
      </c>
      <c r="B105" s="321" t="s">
        <v>299</v>
      </c>
      <c r="C105" s="323">
        <v>917</v>
      </c>
      <c r="D105" s="323">
        <v>20</v>
      </c>
      <c r="E105" s="451">
        <f>(D105-C105)/C105*100%</f>
        <v>-0.9782</v>
      </c>
      <c r="F105" s="298"/>
    </row>
    <row r="106" ht="36" customHeight="1" spans="1:6">
      <c r="A106" s="452" t="s">
        <v>300</v>
      </c>
      <c r="B106" s="326" t="s">
        <v>137</v>
      </c>
      <c r="C106" s="327">
        <v>855</v>
      </c>
      <c r="D106" s="327">
        <v>20</v>
      </c>
      <c r="E106" s="451">
        <f>(D106-C106)/C106*100%</f>
        <v>-0.9766</v>
      </c>
      <c r="F106" s="298"/>
    </row>
    <row r="107" ht="36" customHeight="1" spans="1:6">
      <c r="A107" s="452" t="s">
        <v>301</v>
      </c>
      <c r="B107" s="326" t="s">
        <v>139</v>
      </c>
      <c r="C107" s="327">
        <v>62</v>
      </c>
      <c r="D107" s="327">
        <v>0</v>
      </c>
      <c r="E107" s="451">
        <f>(D107-C107)/C107*100%</f>
        <v>-1</v>
      </c>
      <c r="F107" s="298"/>
    </row>
    <row r="108" ht="36" customHeight="1" spans="1:6">
      <c r="A108" s="452" t="s">
        <v>302</v>
      </c>
      <c r="B108" s="326" t="s">
        <v>141</v>
      </c>
      <c r="C108" s="327">
        <v>0</v>
      </c>
      <c r="D108" s="327">
        <v>0</v>
      </c>
      <c r="E108" s="451"/>
      <c r="F108" s="298"/>
    </row>
    <row r="109" ht="36" customHeight="1" spans="1:6">
      <c r="A109" s="452" t="s">
        <v>303</v>
      </c>
      <c r="B109" s="326" t="s">
        <v>304</v>
      </c>
      <c r="C109" s="327">
        <v>0</v>
      </c>
      <c r="D109" s="327">
        <v>0</v>
      </c>
      <c r="E109" s="451"/>
      <c r="F109" s="298"/>
    </row>
    <row r="110" ht="36" customHeight="1" spans="1:6">
      <c r="A110" s="452" t="s">
        <v>305</v>
      </c>
      <c r="B110" s="326" t="s">
        <v>306</v>
      </c>
      <c r="C110" s="327">
        <v>0</v>
      </c>
      <c r="D110" s="327">
        <v>0</v>
      </c>
      <c r="E110" s="451"/>
      <c r="F110" s="298"/>
    </row>
    <row r="111" ht="36" customHeight="1" spans="1:6">
      <c r="A111" s="452" t="s">
        <v>307</v>
      </c>
      <c r="B111" s="326" t="s">
        <v>308</v>
      </c>
      <c r="C111" s="327">
        <v>0</v>
      </c>
      <c r="D111" s="327">
        <v>0</v>
      </c>
      <c r="E111" s="451"/>
      <c r="F111" s="298"/>
    </row>
    <row r="112" ht="36" customHeight="1" spans="1:6">
      <c r="A112" s="452" t="s">
        <v>309</v>
      </c>
      <c r="B112" s="326" t="s">
        <v>310</v>
      </c>
      <c r="C112" s="327"/>
      <c r="D112" s="327"/>
      <c r="E112" s="451"/>
      <c r="F112" s="298"/>
    </row>
    <row r="113" ht="36" customHeight="1" spans="1:6">
      <c r="A113" s="452" t="s">
        <v>311</v>
      </c>
      <c r="B113" s="326" t="s">
        <v>155</v>
      </c>
      <c r="C113" s="327"/>
      <c r="D113" s="327"/>
      <c r="E113" s="451"/>
      <c r="F113" s="298"/>
    </row>
    <row r="114" ht="36" customHeight="1" spans="1:6">
      <c r="A114" s="452" t="s">
        <v>312</v>
      </c>
      <c r="B114" s="326" t="s">
        <v>313</v>
      </c>
      <c r="C114" s="327"/>
      <c r="D114" s="327"/>
      <c r="E114" s="451"/>
      <c r="F114" s="298"/>
    </row>
    <row r="115" ht="36" customHeight="1" spans="1:6">
      <c r="A115" s="450" t="s">
        <v>314</v>
      </c>
      <c r="B115" s="321" t="s">
        <v>315</v>
      </c>
      <c r="C115" s="323">
        <v>1018</v>
      </c>
      <c r="D115" s="323">
        <v>1454</v>
      </c>
      <c r="E115" s="451">
        <f>(D115-C115)/C115*100%</f>
        <v>0.4283</v>
      </c>
      <c r="F115" s="298"/>
    </row>
    <row r="116" ht="36" customHeight="1" spans="1:6">
      <c r="A116" s="452" t="s">
        <v>316</v>
      </c>
      <c r="B116" s="326" t="s">
        <v>137</v>
      </c>
      <c r="C116" s="327">
        <v>960</v>
      </c>
      <c r="D116" s="327">
        <v>1150</v>
      </c>
      <c r="E116" s="451">
        <f>(D116-C116)/C116*100%</f>
        <v>0.1979</v>
      </c>
      <c r="F116" s="298"/>
    </row>
    <row r="117" ht="36" customHeight="1" spans="1:6">
      <c r="A117" s="452" t="s">
        <v>317</v>
      </c>
      <c r="B117" s="326" t="s">
        <v>139</v>
      </c>
      <c r="C117" s="327">
        <v>48</v>
      </c>
      <c r="D117" s="327">
        <v>165</v>
      </c>
      <c r="E117" s="451">
        <f>(D117-C117)/C117*100%</f>
        <v>2.4375</v>
      </c>
      <c r="F117" s="298"/>
    </row>
    <row r="118" ht="36" customHeight="1" spans="1:6">
      <c r="A118" s="452" t="s">
        <v>318</v>
      </c>
      <c r="B118" s="326" t="s">
        <v>141</v>
      </c>
      <c r="C118" s="327"/>
      <c r="D118" s="327"/>
      <c r="E118" s="451"/>
      <c r="F118" s="298"/>
    </row>
    <row r="119" ht="36" customHeight="1" spans="1:6">
      <c r="A119" s="452" t="s">
        <v>319</v>
      </c>
      <c r="B119" s="326" t="s">
        <v>320</v>
      </c>
      <c r="C119" s="327">
        <v>10</v>
      </c>
      <c r="D119" s="327">
        <v>40</v>
      </c>
      <c r="E119" s="451">
        <f>(D119-C119)/C119*100%</f>
        <v>3</v>
      </c>
      <c r="F119" s="298"/>
    </row>
    <row r="120" ht="36" customHeight="1" spans="1:6">
      <c r="A120" s="452" t="s">
        <v>321</v>
      </c>
      <c r="B120" s="326" t="s">
        <v>322</v>
      </c>
      <c r="C120" s="327">
        <v>0</v>
      </c>
      <c r="D120" s="327">
        <v>0</v>
      </c>
      <c r="E120" s="451"/>
      <c r="F120" s="298"/>
    </row>
    <row r="121" ht="36" customHeight="1" spans="1:6">
      <c r="A121" s="452" t="s">
        <v>323</v>
      </c>
      <c r="B121" s="326" t="s">
        <v>324</v>
      </c>
      <c r="C121" s="327"/>
      <c r="D121" s="327">
        <v>10</v>
      </c>
      <c r="E121" s="451"/>
      <c r="F121" s="298"/>
    </row>
    <row r="122" ht="36" customHeight="1" spans="1:6">
      <c r="A122" s="452" t="s">
        <v>325</v>
      </c>
      <c r="B122" s="326" t="s">
        <v>155</v>
      </c>
      <c r="C122" s="327"/>
      <c r="D122" s="327"/>
      <c r="E122" s="451"/>
      <c r="F122" s="298"/>
    </row>
    <row r="123" ht="36" customHeight="1" spans="1:6">
      <c r="A123" s="452" t="s">
        <v>326</v>
      </c>
      <c r="B123" s="326" t="s">
        <v>327</v>
      </c>
      <c r="C123" s="327"/>
      <c r="D123" s="327">
        <v>89</v>
      </c>
      <c r="E123" s="451"/>
      <c r="F123" s="298"/>
    </row>
    <row r="124" ht="36" customHeight="1" spans="1:6">
      <c r="A124" s="450" t="s">
        <v>328</v>
      </c>
      <c r="B124" s="321" t="s">
        <v>329</v>
      </c>
      <c r="C124" s="323">
        <v>1539</v>
      </c>
      <c r="D124" s="323">
        <v>265</v>
      </c>
      <c r="E124" s="451">
        <f>(D124-C124)/C124*100%</f>
        <v>-0.8278</v>
      </c>
      <c r="F124" s="298"/>
    </row>
    <row r="125" ht="36" customHeight="1" spans="1:6">
      <c r="A125" s="452" t="s">
        <v>330</v>
      </c>
      <c r="B125" s="326" t="s">
        <v>137</v>
      </c>
      <c r="C125" s="327">
        <v>159</v>
      </c>
      <c r="D125" s="327">
        <v>125</v>
      </c>
      <c r="E125" s="451">
        <f>(D125-C125)/C125*100%</f>
        <v>-0.2138</v>
      </c>
      <c r="F125" s="298"/>
    </row>
    <row r="126" ht="36" customHeight="1" spans="1:6">
      <c r="A126" s="452" t="s">
        <v>331</v>
      </c>
      <c r="B126" s="326" t="s">
        <v>139</v>
      </c>
      <c r="C126" s="327">
        <v>36</v>
      </c>
      <c r="D126" s="327">
        <v>45</v>
      </c>
      <c r="E126" s="451">
        <f>(D126-C126)/C126*100%</f>
        <v>0.25</v>
      </c>
      <c r="F126" s="298"/>
    </row>
    <row r="127" ht="36" customHeight="1" spans="1:6">
      <c r="A127" s="452" t="s">
        <v>332</v>
      </c>
      <c r="B127" s="326" t="s">
        <v>141</v>
      </c>
      <c r="C127" s="327"/>
      <c r="D127" s="327"/>
      <c r="E127" s="451"/>
      <c r="F127" s="298"/>
    </row>
    <row r="128" ht="36" customHeight="1" spans="1:6">
      <c r="A128" s="452" t="s">
        <v>333</v>
      </c>
      <c r="B128" s="326" t="s">
        <v>334</v>
      </c>
      <c r="C128" s="327">
        <v>1</v>
      </c>
      <c r="D128" s="327">
        <v>0</v>
      </c>
      <c r="E128" s="451">
        <f>(D128-C128)/C128*100%</f>
        <v>-1</v>
      </c>
      <c r="F128" s="298"/>
    </row>
    <row r="129" ht="36" customHeight="1" spans="1:6">
      <c r="A129" s="452" t="s">
        <v>335</v>
      </c>
      <c r="B129" s="326" t="s">
        <v>336</v>
      </c>
      <c r="C129" s="327">
        <v>0</v>
      </c>
      <c r="D129" s="327">
        <v>0</v>
      </c>
      <c r="E129" s="451"/>
      <c r="F129" s="298"/>
    </row>
    <row r="130" ht="36" customHeight="1" spans="1:6">
      <c r="A130" s="452" t="s">
        <v>337</v>
      </c>
      <c r="B130" s="326" t="s">
        <v>338</v>
      </c>
      <c r="C130" s="327">
        <v>0</v>
      </c>
      <c r="D130" s="327">
        <v>0</v>
      </c>
      <c r="E130" s="451"/>
      <c r="F130" s="298"/>
    </row>
    <row r="131" ht="36" customHeight="1" spans="1:6">
      <c r="A131" s="452" t="s">
        <v>339</v>
      </c>
      <c r="B131" s="326" t="s">
        <v>340</v>
      </c>
      <c r="C131" s="327">
        <v>0</v>
      </c>
      <c r="D131" s="327">
        <v>0</v>
      </c>
      <c r="E131" s="451"/>
      <c r="F131" s="298"/>
    </row>
    <row r="132" ht="36" customHeight="1" spans="1:6">
      <c r="A132" s="452" t="s">
        <v>341</v>
      </c>
      <c r="B132" s="326" t="s">
        <v>342</v>
      </c>
      <c r="C132" s="327">
        <v>78</v>
      </c>
      <c r="D132" s="327">
        <v>50</v>
      </c>
      <c r="E132" s="451">
        <f>(D132-C132)/C132*100%</f>
        <v>-0.359</v>
      </c>
      <c r="F132" s="298"/>
    </row>
    <row r="133" ht="36" customHeight="1" spans="1:6">
      <c r="A133" s="452" t="s">
        <v>343</v>
      </c>
      <c r="B133" s="326" t="s">
        <v>155</v>
      </c>
      <c r="C133" s="327"/>
      <c r="D133" s="327"/>
      <c r="E133" s="451"/>
      <c r="F133" s="298"/>
    </row>
    <row r="134" ht="36" customHeight="1" spans="1:6">
      <c r="A134" s="452" t="s">
        <v>344</v>
      </c>
      <c r="B134" s="326" t="s">
        <v>345</v>
      </c>
      <c r="C134" s="327">
        <v>1265</v>
      </c>
      <c r="D134" s="327">
        <v>45</v>
      </c>
      <c r="E134" s="451">
        <f>(D134-C134)/C134*100%</f>
        <v>-0.9644</v>
      </c>
      <c r="F134" s="298"/>
    </row>
    <row r="135" ht="36" customHeight="1" spans="1:6">
      <c r="A135" s="450" t="s">
        <v>346</v>
      </c>
      <c r="B135" s="321" t="s">
        <v>347</v>
      </c>
      <c r="C135" s="323"/>
      <c r="D135" s="323"/>
      <c r="E135" s="451"/>
      <c r="F135" s="298"/>
    </row>
    <row r="136" ht="36" customHeight="1" spans="1:6">
      <c r="A136" s="452" t="s">
        <v>348</v>
      </c>
      <c r="B136" s="326" t="s">
        <v>137</v>
      </c>
      <c r="C136" s="327">
        <v>0</v>
      </c>
      <c r="D136" s="327">
        <v>0</v>
      </c>
      <c r="E136" s="451"/>
      <c r="F136" s="298"/>
    </row>
    <row r="137" ht="36" customHeight="1" spans="1:6">
      <c r="A137" s="452" t="s">
        <v>349</v>
      </c>
      <c r="B137" s="326" t="s">
        <v>139</v>
      </c>
      <c r="C137" s="327"/>
      <c r="D137" s="327"/>
      <c r="E137" s="451"/>
      <c r="F137" s="298"/>
    </row>
    <row r="138" ht="36" customHeight="1" spans="1:6">
      <c r="A138" s="452" t="s">
        <v>350</v>
      </c>
      <c r="B138" s="326" t="s">
        <v>141</v>
      </c>
      <c r="C138" s="327">
        <v>0</v>
      </c>
      <c r="D138" s="327">
        <v>0</v>
      </c>
      <c r="E138" s="451"/>
      <c r="F138" s="298"/>
    </row>
    <row r="139" ht="36" customHeight="1" spans="1:6">
      <c r="A139" s="452" t="s">
        <v>351</v>
      </c>
      <c r="B139" s="326" t="s">
        <v>352</v>
      </c>
      <c r="C139" s="327">
        <v>0</v>
      </c>
      <c r="D139" s="327">
        <v>0</v>
      </c>
      <c r="E139" s="451"/>
      <c r="F139" s="298"/>
    </row>
    <row r="140" ht="36" customHeight="1" spans="1:6">
      <c r="A140" s="452" t="s">
        <v>353</v>
      </c>
      <c r="B140" s="326" t="s">
        <v>354</v>
      </c>
      <c r="C140" s="327"/>
      <c r="D140" s="327"/>
      <c r="E140" s="451"/>
      <c r="F140" s="298"/>
    </row>
    <row r="141" ht="36" customHeight="1" spans="1:6">
      <c r="A141" s="452" t="s">
        <v>355</v>
      </c>
      <c r="B141" s="326" t="s">
        <v>356</v>
      </c>
      <c r="C141" s="327"/>
      <c r="D141" s="327"/>
      <c r="E141" s="451"/>
      <c r="F141" s="298"/>
    </row>
    <row r="142" ht="36" customHeight="1" spans="1:6">
      <c r="A142" s="452" t="s">
        <v>357</v>
      </c>
      <c r="B142" s="326" t="s">
        <v>358</v>
      </c>
      <c r="C142" s="327">
        <v>0</v>
      </c>
      <c r="D142" s="327">
        <v>0</v>
      </c>
      <c r="E142" s="451"/>
      <c r="F142" s="298"/>
    </row>
    <row r="143" ht="36" customHeight="1" spans="1:6">
      <c r="A143" s="452" t="s">
        <v>359</v>
      </c>
      <c r="B143" s="326" t="s">
        <v>360</v>
      </c>
      <c r="C143" s="327">
        <v>0</v>
      </c>
      <c r="D143" s="327">
        <v>0</v>
      </c>
      <c r="E143" s="451"/>
      <c r="F143" s="298"/>
    </row>
    <row r="144" ht="36" customHeight="1" spans="1:6">
      <c r="A144" s="452" t="s">
        <v>361</v>
      </c>
      <c r="B144" s="326" t="s">
        <v>362</v>
      </c>
      <c r="C144" s="327">
        <v>0</v>
      </c>
      <c r="D144" s="327">
        <v>0</v>
      </c>
      <c r="E144" s="451"/>
      <c r="F144" s="298"/>
    </row>
    <row r="145" ht="36" customHeight="1" spans="1:6">
      <c r="A145" s="452" t="s">
        <v>363</v>
      </c>
      <c r="B145" s="326" t="s">
        <v>364</v>
      </c>
      <c r="C145" s="327">
        <v>0</v>
      </c>
      <c r="D145" s="327">
        <v>0</v>
      </c>
      <c r="E145" s="451"/>
      <c r="F145" s="298"/>
    </row>
    <row r="146" ht="36" customHeight="1" spans="1:6">
      <c r="A146" s="452" t="s">
        <v>365</v>
      </c>
      <c r="B146" s="326" t="s">
        <v>155</v>
      </c>
      <c r="C146" s="327">
        <v>0</v>
      </c>
      <c r="D146" s="327">
        <v>0</v>
      </c>
      <c r="E146" s="451"/>
      <c r="F146" s="298"/>
    </row>
    <row r="147" ht="36" customHeight="1" spans="1:6">
      <c r="A147" s="452" t="s">
        <v>366</v>
      </c>
      <c r="B147" s="326" t="s">
        <v>367</v>
      </c>
      <c r="C147" s="327"/>
      <c r="D147" s="327"/>
      <c r="E147" s="451"/>
      <c r="F147" s="298"/>
    </row>
    <row r="148" ht="36" customHeight="1" spans="1:6">
      <c r="A148" s="450" t="s">
        <v>368</v>
      </c>
      <c r="B148" s="321" t="s">
        <v>369</v>
      </c>
      <c r="C148" s="323">
        <v>191</v>
      </c>
      <c r="D148" s="323">
        <v>203</v>
      </c>
      <c r="E148" s="451">
        <f>(D148-C148)/C148*100%</f>
        <v>0.0628</v>
      </c>
      <c r="F148" s="298"/>
    </row>
    <row r="149" ht="36" customHeight="1" spans="1:6">
      <c r="A149" s="452" t="s">
        <v>370</v>
      </c>
      <c r="B149" s="326" t="s">
        <v>137</v>
      </c>
      <c r="C149" s="327">
        <v>168</v>
      </c>
      <c r="D149" s="327">
        <v>150</v>
      </c>
      <c r="E149" s="451">
        <f>(D149-C149)/C149*100%</f>
        <v>-0.1071</v>
      </c>
      <c r="F149" s="298"/>
    </row>
    <row r="150" ht="36" customHeight="1" spans="1:6">
      <c r="A150" s="452" t="s">
        <v>371</v>
      </c>
      <c r="B150" s="326" t="s">
        <v>139</v>
      </c>
      <c r="C150" s="327">
        <v>8</v>
      </c>
      <c r="D150" s="327">
        <v>15</v>
      </c>
      <c r="E150" s="451">
        <f>(D150-C150)/C150*100%</f>
        <v>0.875</v>
      </c>
      <c r="F150" s="298"/>
    </row>
    <row r="151" ht="36" customHeight="1" spans="1:6">
      <c r="A151" s="452" t="s">
        <v>372</v>
      </c>
      <c r="B151" s="326" t="s">
        <v>141</v>
      </c>
      <c r="C151" s="327"/>
      <c r="D151" s="327"/>
      <c r="E151" s="451"/>
      <c r="F151" s="298"/>
    </row>
    <row r="152" ht="36" customHeight="1" spans="1:6">
      <c r="A152" s="452" t="s">
        <v>373</v>
      </c>
      <c r="B152" s="326" t="s">
        <v>374</v>
      </c>
      <c r="C152" s="327">
        <v>15</v>
      </c>
      <c r="D152" s="327">
        <v>8</v>
      </c>
      <c r="E152" s="451">
        <f>(D152-C152)/C152*100%</f>
        <v>-0.4667</v>
      </c>
      <c r="F152" s="298"/>
    </row>
    <row r="153" ht="36" customHeight="1" spans="1:6">
      <c r="A153" s="452" t="s">
        <v>375</v>
      </c>
      <c r="B153" s="326" t="s">
        <v>155</v>
      </c>
      <c r="C153" s="327"/>
      <c r="D153" s="327"/>
      <c r="E153" s="451"/>
      <c r="F153" s="298"/>
    </row>
    <row r="154" ht="36" customHeight="1" spans="1:6">
      <c r="A154" s="452" t="s">
        <v>376</v>
      </c>
      <c r="B154" s="326" t="s">
        <v>377</v>
      </c>
      <c r="C154" s="327"/>
      <c r="D154" s="327">
        <v>30</v>
      </c>
      <c r="E154" s="451"/>
      <c r="F154" s="298"/>
    </row>
    <row r="155" ht="36" customHeight="1" spans="1:6">
      <c r="A155" s="450" t="s">
        <v>378</v>
      </c>
      <c r="B155" s="321" t="s">
        <v>379</v>
      </c>
      <c r="C155" s="323"/>
      <c r="D155" s="323"/>
      <c r="E155" s="451"/>
      <c r="F155" s="298"/>
    </row>
    <row r="156" ht="36" customHeight="1" spans="1:6">
      <c r="A156" s="452" t="s">
        <v>380</v>
      </c>
      <c r="B156" s="326" t="s">
        <v>137</v>
      </c>
      <c r="C156" s="327"/>
      <c r="D156" s="327"/>
      <c r="E156" s="451"/>
      <c r="F156" s="298"/>
    </row>
    <row r="157" ht="36" customHeight="1" spans="1:6">
      <c r="A157" s="452" t="s">
        <v>381</v>
      </c>
      <c r="B157" s="326" t="s">
        <v>139</v>
      </c>
      <c r="C157" s="327">
        <v>0</v>
      </c>
      <c r="D157" s="327">
        <v>0</v>
      </c>
      <c r="E157" s="451"/>
      <c r="F157" s="298"/>
    </row>
    <row r="158" ht="36" customHeight="1" spans="1:6">
      <c r="A158" s="452" t="s">
        <v>382</v>
      </c>
      <c r="B158" s="326" t="s">
        <v>141</v>
      </c>
      <c r="C158" s="327"/>
      <c r="D158" s="327"/>
      <c r="E158" s="451"/>
      <c r="F158" s="298"/>
    </row>
    <row r="159" ht="36" customHeight="1" spans="1:6">
      <c r="A159" s="452" t="s">
        <v>383</v>
      </c>
      <c r="B159" s="326" t="s">
        <v>384</v>
      </c>
      <c r="C159" s="327">
        <v>0</v>
      </c>
      <c r="D159" s="327">
        <v>0</v>
      </c>
      <c r="E159" s="451"/>
      <c r="F159" s="298"/>
    </row>
    <row r="160" ht="36" customHeight="1" spans="1:6">
      <c r="A160" s="452" t="s">
        <v>385</v>
      </c>
      <c r="B160" s="326" t="s">
        <v>386</v>
      </c>
      <c r="C160" s="327"/>
      <c r="D160" s="327"/>
      <c r="E160" s="451"/>
      <c r="F160" s="298"/>
    </row>
    <row r="161" ht="36" customHeight="1" spans="1:6">
      <c r="A161" s="452" t="s">
        <v>387</v>
      </c>
      <c r="B161" s="326" t="s">
        <v>155</v>
      </c>
      <c r="C161" s="327"/>
      <c r="D161" s="327"/>
      <c r="E161" s="451"/>
      <c r="F161" s="298"/>
    </row>
    <row r="162" ht="36" customHeight="1" spans="1:6">
      <c r="A162" s="452" t="s">
        <v>388</v>
      </c>
      <c r="B162" s="326" t="s">
        <v>389</v>
      </c>
      <c r="C162" s="327">
        <v>0</v>
      </c>
      <c r="D162" s="327">
        <v>0</v>
      </c>
      <c r="E162" s="451"/>
      <c r="F162" s="298"/>
    </row>
    <row r="163" ht="36" customHeight="1" spans="1:6">
      <c r="A163" s="450" t="s">
        <v>390</v>
      </c>
      <c r="B163" s="321" t="s">
        <v>391</v>
      </c>
      <c r="C163" s="323">
        <v>143</v>
      </c>
      <c r="D163" s="323">
        <v>120</v>
      </c>
      <c r="E163" s="451">
        <f>(D163-C163)/C163*100%</f>
        <v>-0.1608</v>
      </c>
      <c r="F163" s="298"/>
    </row>
    <row r="164" ht="36" customHeight="1" spans="1:6">
      <c r="A164" s="452" t="s">
        <v>392</v>
      </c>
      <c r="B164" s="326" t="s">
        <v>137</v>
      </c>
      <c r="C164" s="327">
        <v>122</v>
      </c>
      <c r="D164" s="327">
        <v>95</v>
      </c>
      <c r="E164" s="451">
        <f>(D164-C164)/C164*100%</f>
        <v>-0.2213</v>
      </c>
      <c r="F164" s="298"/>
    </row>
    <row r="165" ht="36" customHeight="1" spans="1:6">
      <c r="A165" s="452" t="s">
        <v>393</v>
      </c>
      <c r="B165" s="326" t="s">
        <v>139</v>
      </c>
      <c r="C165" s="327">
        <v>21</v>
      </c>
      <c r="D165" s="327">
        <v>25</v>
      </c>
      <c r="E165" s="451">
        <f>(D165-C165)/C165*100%</f>
        <v>0.1905</v>
      </c>
      <c r="F165" s="298"/>
    </row>
    <row r="166" ht="36" customHeight="1" spans="1:6">
      <c r="A166" s="452" t="s">
        <v>394</v>
      </c>
      <c r="B166" s="326" t="s">
        <v>141</v>
      </c>
      <c r="C166" s="327">
        <v>0</v>
      </c>
      <c r="D166" s="327">
        <v>0</v>
      </c>
      <c r="E166" s="451"/>
      <c r="F166" s="298"/>
    </row>
    <row r="167" ht="36" customHeight="1" spans="1:6">
      <c r="A167" s="452" t="s">
        <v>395</v>
      </c>
      <c r="B167" s="326" t="s">
        <v>396</v>
      </c>
      <c r="C167" s="327"/>
      <c r="D167" s="327"/>
      <c r="E167" s="451"/>
      <c r="F167" s="298"/>
    </row>
    <row r="168" ht="36" customHeight="1" spans="1:6">
      <c r="A168" s="452" t="s">
        <v>397</v>
      </c>
      <c r="B168" s="326" t="s">
        <v>398</v>
      </c>
      <c r="C168" s="327">
        <v>0</v>
      </c>
      <c r="D168" s="327">
        <v>0</v>
      </c>
      <c r="E168" s="451"/>
      <c r="F168" s="298"/>
    </row>
    <row r="169" ht="36" customHeight="1" spans="1:6">
      <c r="A169" s="450" t="s">
        <v>399</v>
      </c>
      <c r="B169" s="321" t="s">
        <v>400</v>
      </c>
      <c r="C169" s="323">
        <v>173</v>
      </c>
      <c r="D169" s="323">
        <v>145</v>
      </c>
      <c r="E169" s="451">
        <f>(D169-C169)/C169*100%</f>
        <v>-0.1618</v>
      </c>
      <c r="F169" s="298"/>
    </row>
    <row r="170" ht="36" customHeight="1" spans="1:6">
      <c r="A170" s="452" t="s">
        <v>401</v>
      </c>
      <c r="B170" s="326" t="s">
        <v>137</v>
      </c>
      <c r="C170" s="327">
        <v>158</v>
      </c>
      <c r="D170" s="327">
        <v>145</v>
      </c>
      <c r="E170" s="451">
        <f>(D170-C170)/C170*100%</f>
        <v>-0.0823</v>
      </c>
      <c r="F170" s="298"/>
    </row>
    <row r="171" ht="36" customHeight="1" spans="1:6">
      <c r="A171" s="452" t="s">
        <v>402</v>
      </c>
      <c r="B171" s="326" t="s">
        <v>139</v>
      </c>
      <c r="C171" s="327">
        <v>10</v>
      </c>
      <c r="D171" s="327">
        <v>0</v>
      </c>
      <c r="E171" s="451">
        <f>(D171-C171)/C171*100%</f>
        <v>-1</v>
      </c>
      <c r="F171" s="298"/>
    </row>
    <row r="172" ht="36" customHeight="1" spans="1:6">
      <c r="A172" s="452" t="s">
        <v>403</v>
      </c>
      <c r="B172" s="326" t="s">
        <v>141</v>
      </c>
      <c r="C172" s="327">
        <v>0</v>
      </c>
      <c r="D172" s="327">
        <v>0</v>
      </c>
      <c r="E172" s="451"/>
      <c r="F172" s="298"/>
    </row>
    <row r="173" ht="36" customHeight="1" spans="1:6">
      <c r="A173" s="452" t="s">
        <v>404</v>
      </c>
      <c r="B173" s="326" t="s">
        <v>168</v>
      </c>
      <c r="C173" s="327"/>
      <c r="D173" s="327"/>
      <c r="E173" s="451"/>
      <c r="F173" s="298"/>
    </row>
    <row r="174" ht="36" customHeight="1" spans="1:6">
      <c r="A174" s="452" t="s">
        <v>405</v>
      </c>
      <c r="B174" s="326" t="s">
        <v>155</v>
      </c>
      <c r="C174" s="327">
        <v>0</v>
      </c>
      <c r="D174" s="327">
        <v>0</v>
      </c>
      <c r="E174" s="451"/>
      <c r="F174" s="298"/>
    </row>
    <row r="175" ht="36" customHeight="1" spans="1:6">
      <c r="A175" s="452" t="s">
        <v>406</v>
      </c>
      <c r="B175" s="326" t="s">
        <v>407</v>
      </c>
      <c r="C175" s="327">
        <v>5</v>
      </c>
      <c r="D175" s="327"/>
      <c r="E175" s="451">
        <f>(D175-C175)/C175*100%</f>
        <v>-1</v>
      </c>
      <c r="F175" s="298"/>
    </row>
    <row r="176" ht="36" customHeight="1" spans="1:6">
      <c r="A176" s="450" t="s">
        <v>408</v>
      </c>
      <c r="B176" s="321" t="s">
        <v>409</v>
      </c>
      <c r="C176" s="323">
        <v>559</v>
      </c>
      <c r="D176" s="323">
        <v>540</v>
      </c>
      <c r="E176" s="451">
        <f>(D176-C176)/C176*100%</f>
        <v>-0.034</v>
      </c>
      <c r="F176" s="298"/>
    </row>
    <row r="177" ht="36" customHeight="1" spans="1:6">
      <c r="A177" s="452" t="s">
        <v>410</v>
      </c>
      <c r="B177" s="326" t="s">
        <v>137</v>
      </c>
      <c r="C177" s="327">
        <v>423</v>
      </c>
      <c r="D177" s="327">
        <v>420</v>
      </c>
      <c r="E177" s="451">
        <f>(D177-C177)/C177*100%</f>
        <v>-0.0071</v>
      </c>
      <c r="F177" s="298"/>
    </row>
    <row r="178" ht="36" customHeight="1" spans="1:6">
      <c r="A178" s="452" t="s">
        <v>411</v>
      </c>
      <c r="B178" s="326" t="s">
        <v>139</v>
      </c>
      <c r="C178" s="327">
        <v>51</v>
      </c>
      <c r="D178" s="327">
        <v>35</v>
      </c>
      <c r="E178" s="451">
        <f>(D178-C178)/C178*100%</f>
        <v>-0.3137</v>
      </c>
      <c r="F178" s="298"/>
    </row>
    <row r="179" ht="36" customHeight="1" spans="1:6">
      <c r="A179" s="452" t="s">
        <v>412</v>
      </c>
      <c r="B179" s="326" t="s">
        <v>141</v>
      </c>
      <c r="C179" s="327"/>
      <c r="D179" s="327"/>
      <c r="E179" s="451"/>
      <c r="F179" s="298"/>
    </row>
    <row r="180" ht="36" customHeight="1" spans="1:6">
      <c r="A180" s="452">
        <v>2012906</v>
      </c>
      <c r="B180" s="326" t="s">
        <v>413</v>
      </c>
      <c r="C180" s="327">
        <v>0</v>
      </c>
      <c r="D180" s="327">
        <v>0</v>
      </c>
      <c r="E180" s="451"/>
      <c r="F180" s="298"/>
    </row>
    <row r="181" ht="36" customHeight="1" spans="1:6">
      <c r="A181" s="452" t="s">
        <v>414</v>
      </c>
      <c r="B181" s="326" t="s">
        <v>155</v>
      </c>
      <c r="C181" s="327"/>
      <c r="D181" s="327"/>
      <c r="E181" s="451"/>
      <c r="F181" s="298"/>
    </row>
    <row r="182" ht="36" customHeight="1" spans="1:6">
      <c r="A182" s="452" t="s">
        <v>415</v>
      </c>
      <c r="B182" s="326" t="s">
        <v>416</v>
      </c>
      <c r="C182" s="327">
        <v>85</v>
      </c>
      <c r="D182" s="327">
        <v>85</v>
      </c>
      <c r="E182" s="451">
        <f>(D182-C182)/C182*100%</f>
        <v>0</v>
      </c>
      <c r="F182" s="298"/>
    </row>
    <row r="183" ht="36" customHeight="1" spans="1:6">
      <c r="A183" s="450" t="s">
        <v>417</v>
      </c>
      <c r="B183" s="321" t="s">
        <v>418</v>
      </c>
      <c r="C183" s="323">
        <v>2450</v>
      </c>
      <c r="D183" s="323">
        <v>2400</v>
      </c>
      <c r="E183" s="451">
        <f>(D183-C183)/C183*100%</f>
        <v>-0.0204</v>
      </c>
      <c r="F183" s="298"/>
    </row>
    <row r="184" ht="36" customHeight="1" spans="1:6">
      <c r="A184" s="452" t="s">
        <v>419</v>
      </c>
      <c r="B184" s="326" t="s">
        <v>137</v>
      </c>
      <c r="C184" s="327">
        <v>2017</v>
      </c>
      <c r="D184" s="327">
        <v>1860</v>
      </c>
      <c r="E184" s="451">
        <f>(D184-C184)/C184*100%</f>
        <v>-0.0778</v>
      </c>
      <c r="F184" s="298"/>
    </row>
    <row r="185" ht="36" customHeight="1" spans="1:6">
      <c r="A185" s="452" t="s">
        <v>420</v>
      </c>
      <c r="B185" s="326" t="s">
        <v>139</v>
      </c>
      <c r="C185" s="327">
        <v>388</v>
      </c>
      <c r="D185" s="327">
        <v>290</v>
      </c>
      <c r="E185" s="451">
        <f>(D185-C185)/C185*100%</f>
        <v>-0.2526</v>
      </c>
      <c r="F185" s="298"/>
    </row>
    <row r="186" ht="36" customHeight="1" spans="1:6">
      <c r="A186" s="452" t="s">
        <v>421</v>
      </c>
      <c r="B186" s="326" t="s">
        <v>141</v>
      </c>
      <c r="C186" s="327"/>
      <c r="D186" s="327"/>
      <c r="E186" s="451"/>
      <c r="F186" s="298"/>
    </row>
    <row r="187" ht="36" customHeight="1" spans="1:6">
      <c r="A187" s="452" t="s">
        <v>422</v>
      </c>
      <c r="B187" s="326" t="s">
        <v>423</v>
      </c>
      <c r="C187" s="327"/>
      <c r="D187" s="327"/>
      <c r="E187" s="451"/>
      <c r="F187" s="298"/>
    </row>
    <row r="188" ht="36" customHeight="1" spans="1:6">
      <c r="A188" s="452" t="s">
        <v>424</v>
      </c>
      <c r="B188" s="326" t="s">
        <v>155</v>
      </c>
      <c r="C188" s="327"/>
      <c r="D188" s="327"/>
      <c r="E188" s="451"/>
      <c r="F188" s="298"/>
    </row>
    <row r="189" ht="36" customHeight="1" spans="1:6">
      <c r="A189" s="452" t="s">
        <v>425</v>
      </c>
      <c r="B189" s="326" t="s">
        <v>426</v>
      </c>
      <c r="C189" s="327">
        <v>45</v>
      </c>
      <c r="D189" s="327">
        <v>250</v>
      </c>
      <c r="E189" s="451">
        <f>(D189-C189)/C189*100%</f>
        <v>4.5556</v>
      </c>
      <c r="F189" s="298"/>
    </row>
    <row r="190" ht="36" customHeight="1" spans="1:6">
      <c r="A190" s="450" t="s">
        <v>427</v>
      </c>
      <c r="B190" s="321" t="s">
        <v>428</v>
      </c>
      <c r="C190" s="323">
        <v>812</v>
      </c>
      <c r="D190" s="323">
        <v>866</v>
      </c>
      <c r="E190" s="451">
        <f>(D190-C190)/C190*100%</f>
        <v>0.0665</v>
      </c>
      <c r="F190" s="298"/>
    </row>
    <row r="191" ht="36" customHeight="1" spans="1:6">
      <c r="A191" s="452" t="s">
        <v>429</v>
      </c>
      <c r="B191" s="326" t="s">
        <v>137</v>
      </c>
      <c r="C191" s="327">
        <v>420</v>
      </c>
      <c r="D191" s="327">
        <v>450</v>
      </c>
      <c r="E191" s="451">
        <f>(D191-C191)/C191*100%</f>
        <v>0.0714</v>
      </c>
      <c r="F191" s="298"/>
    </row>
    <row r="192" ht="36" customHeight="1" spans="1:6">
      <c r="A192" s="452" t="s">
        <v>430</v>
      </c>
      <c r="B192" s="326" t="s">
        <v>139</v>
      </c>
      <c r="C192" s="327">
        <v>391</v>
      </c>
      <c r="D192" s="327">
        <v>410</v>
      </c>
      <c r="E192" s="451">
        <f>(D192-C192)/C192*100%</f>
        <v>0.0486</v>
      </c>
      <c r="F192" s="298"/>
    </row>
    <row r="193" ht="36" customHeight="1" spans="1:6">
      <c r="A193" s="452" t="s">
        <v>431</v>
      </c>
      <c r="B193" s="326" t="s">
        <v>141</v>
      </c>
      <c r="C193" s="327"/>
      <c r="D193" s="327"/>
      <c r="E193" s="451"/>
      <c r="F193" s="298"/>
    </row>
    <row r="194" ht="36" customHeight="1" spans="1:6">
      <c r="A194" s="452" t="s">
        <v>432</v>
      </c>
      <c r="B194" s="326" t="s">
        <v>433</v>
      </c>
      <c r="C194" s="327">
        <v>0</v>
      </c>
      <c r="D194" s="327">
        <v>0</v>
      </c>
      <c r="E194" s="451"/>
      <c r="F194" s="298"/>
    </row>
    <row r="195" ht="36" customHeight="1" spans="1:6">
      <c r="A195" s="452" t="s">
        <v>434</v>
      </c>
      <c r="B195" s="326" t="s">
        <v>155</v>
      </c>
      <c r="C195" s="327"/>
      <c r="D195" s="327"/>
      <c r="E195" s="451"/>
      <c r="F195" s="298"/>
    </row>
    <row r="196" ht="36" customHeight="1" spans="1:6">
      <c r="A196" s="452" t="s">
        <v>435</v>
      </c>
      <c r="B196" s="326" t="s">
        <v>436</v>
      </c>
      <c r="C196" s="327">
        <v>1</v>
      </c>
      <c r="D196" s="327">
        <v>6</v>
      </c>
      <c r="E196" s="451">
        <f>(D196-C196)/C196*100%</f>
        <v>5</v>
      </c>
      <c r="F196" s="298"/>
    </row>
    <row r="197" ht="36" customHeight="1" spans="1:6">
      <c r="A197" s="450" t="s">
        <v>437</v>
      </c>
      <c r="B197" s="321" t="s">
        <v>438</v>
      </c>
      <c r="C197" s="323">
        <v>254</v>
      </c>
      <c r="D197" s="323">
        <v>275</v>
      </c>
      <c r="E197" s="451">
        <f>(D197-C197)/C197*100%</f>
        <v>0.0827</v>
      </c>
      <c r="F197" s="298"/>
    </row>
    <row r="198" ht="36" customHeight="1" spans="1:6">
      <c r="A198" s="452" t="s">
        <v>439</v>
      </c>
      <c r="B198" s="326" t="s">
        <v>137</v>
      </c>
      <c r="C198" s="327">
        <v>175</v>
      </c>
      <c r="D198" s="327">
        <v>165</v>
      </c>
      <c r="E198" s="451">
        <f>(D198-C198)/C198*100%</f>
        <v>-0.0571</v>
      </c>
      <c r="F198" s="298"/>
    </row>
    <row r="199" ht="36" customHeight="1" spans="1:6">
      <c r="A199" s="452" t="s">
        <v>440</v>
      </c>
      <c r="B199" s="326" t="s">
        <v>139</v>
      </c>
      <c r="C199" s="327">
        <v>65</v>
      </c>
      <c r="D199" s="327">
        <v>90</v>
      </c>
      <c r="E199" s="451">
        <f>(D199-C199)/C199*100%</f>
        <v>0.3846</v>
      </c>
      <c r="F199" s="298"/>
    </row>
    <row r="200" ht="36" customHeight="1" spans="1:6">
      <c r="A200" s="452" t="s">
        <v>441</v>
      </c>
      <c r="B200" s="326" t="s">
        <v>141</v>
      </c>
      <c r="C200" s="327"/>
      <c r="D200" s="327"/>
      <c r="E200" s="451"/>
      <c r="F200" s="298"/>
    </row>
    <row r="201" ht="36" customHeight="1" spans="1:6">
      <c r="A201" s="452" t="s">
        <v>442</v>
      </c>
      <c r="B201" s="326" t="s">
        <v>443</v>
      </c>
      <c r="C201" s="327">
        <v>0</v>
      </c>
      <c r="D201" s="327">
        <v>0</v>
      </c>
      <c r="E201" s="451"/>
      <c r="F201" s="298"/>
    </row>
    <row r="202" ht="36" customHeight="1" spans="1:6">
      <c r="A202" s="452" t="s">
        <v>444</v>
      </c>
      <c r="B202" s="326" t="s">
        <v>155</v>
      </c>
      <c r="C202" s="327"/>
      <c r="D202" s="327">
        <v>20</v>
      </c>
      <c r="E202" s="451"/>
      <c r="F202" s="298"/>
    </row>
    <row r="203" ht="36" customHeight="1" spans="1:6">
      <c r="A203" s="452" t="s">
        <v>445</v>
      </c>
      <c r="B203" s="326" t="s">
        <v>446</v>
      </c>
      <c r="C203" s="327">
        <v>14</v>
      </c>
      <c r="D203" s="327"/>
      <c r="E203" s="451">
        <f>(D203-C203)/C203*100%</f>
        <v>-1</v>
      </c>
      <c r="F203" s="298"/>
    </row>
    <row r="204" ht="36" customHeight="1" spans="1:6">
      <c r="A204" s="450" t="s">
        <v>447</v>
      </c>
      <c r="B204" s="321" t="s">
        <v>448</v>
      </c>
      <c r="C204" s="323">
        <v>172</v>
      </c>
      <c r="D204" s="323">
        <v>160</v>
      </c>
      <c r="E204" s="451">
        <f>(D204-C204)/C204*100%</f>
        <v>-0.0698</v>
      </c>
      <c r="F204" s="298"/>
    </row>
    <row r="205" ht="36" customHeight="1" spans="1:6">
      <c r="A205" s="452" t="s">
        <v>449</v>
      </c>
      <c r="B205" s="326" t="s">
        <v>137</v>
      </c>
      <c r="C205" s="327">
        <v>146</v>
      </c>
      <c r="D205" s="327">
        <v>145</v>
      </c>
      <c r="E205" s="451">
        <f>(D205-C205)/C205*100%</f>
        <v>-0.0068</v>
      </c>
      <c r="F205" s="298"/>
    </row>
    <row r="206" ht="36" customHeight="1" spans="1:6">
      <c r="A206" s="452" t="s">
        <v>450</v>
      </c>
      <c r="B206" s="326" t="s">
        <v>139</v>
      </c>
      <c r="C206" s="327">
        <v>10</v>
      </c>
      <c r="D206" s="327"/>
      <c r="E206" s="451">
        <f>(D206-C206)/C206*100%</f>
        <v>-1</v>
      </c>
      <c r="F206" s="298"/>
    </row>
    <row r="207" ht="36" customHeight="1" spans="1:6">
      <c r="A207" s="452" t="s">
        <v>451</v>
      </c>
      <c r="B207" s="326" t="s">
        <v>141</v>
      </c>
      <c r="C207" s="327">
        <v>0</v>
      </c>
      <c r="D207" s="327">
        <v>0</v>
      </c>
      <c r="E207" s="451"/>
      <c r="F207" s="298"/>
    </row>
    <row r="208" ht="36" customHeight="1" spans="1:6">
      <c r="A208" s="452" t="s">
        <v>452</v>
      </c>
      <c r="B208" s="326" t="s">
        <v>453</v>
      </c>
      <c r="C208" s="327">
        <v>5</v>
      </c>
      <c r="D208" s="327">
        <v>5</v>
      </c>
      <c r="E208" s="451">
        <f>(D208-C208)/C208*100%</f>
        <v>0</v>
      </c>
      <c r="F208" s="298"/>
    </row>
    <row r="209" ht="36" customHeight="1" spans="1:6">
      <c r="A209" s="452" t="s">
        <v>454</v>
      </c>
      <c r="B209" s="326" t="s">
        <v>455</v>
      </c>
      <c r="C209" s="327"/>
      <c r="D209" s="327"/>
      <c r="E209" s="451"/>
      <c r="F209" s="298"/>
    </row>
    <row r="210" ht="36" customHeight="1" spans="1:6">
      <c r="A210" s="452" t="s">
        <v>456</v>
      </c>
      <c r="B210" s="326" t="s">
        <v>155</v>
      </c>
      <c r="C210" s="327"/>
      <c r="D210" s="327"/>
      <c r="E210" s="451"/>
      <c r="F210" s="298"/>
    </row>
    <row r="211" ht="36" customHeight="1" spans="1:6">
      <c r="A211" s="452" t="s">
        <v>457</v>
      </c>
      <c r="B211" s="326" t="s">
        <v>458</v>
      </c>
      <c r="C211" s="327">
        <v>11</v>
      </c>
      <c r="D211" s="327">
        <v>10</v>
      </c>
      <c r="E211" s="451">
        <f>(D211-C211)/C211*100%</f>
        <v>-0.0909</v>
      </c>
      <c r="F211" s="298"/>
    </row>
    <row r="212" ht="36" customHeight="1" spans="1:6">
      <c r="A212" s="450" t="s">
        <v>459</v>
      </c>
      <c r="B212" s="321" t="s">
        <v>460</v>
      </c>
      <c r="C212" s="323">
        <f>SUM(C213:C217)</f>
        <v>0</v>
      </c>
      <c r="D212" s="323">
        <f>SUM(D213:D217)</f>
        <v>0</v>
      </c>
      <c r="E212" s="451"/>
      <c r="F212" s="298"/>
    </row>
    <row r="213" ht="36" customHeight="1" spans="1:6">
      <c r="A213" s="452" t="s">
        <v>461</v>
      </c>
      <c r="B213" s="326" t="s">
        <v>137</v>
      </c>
      <c r="C213" s="327">
        <v>0</v>
      </c>
      <c r="D213" s="327">
        <v>0</v>
      </c>
      <c r="E213" s="451"/>
      <c r="F213" s="298"/>
    </row>
    <row r="214" ht="36" customHeight="1" spans="1:6">
      <c r="A214" s="452" t="s">
        <v>462</v>
      </c>
      <c r="B214" s="326" t="s">
        <v>139</v>
      </c>
      <c r="C214" s="327">
        <v>0</v>
      </c>
      <c r="D214" s="327">
        <v>0</v>
      </c>
      <c r="E214" s="451"/>
      <c r="F214" s="298"/>
    </row>
    <row r="215" ht="36" customHeight="1" spans="1:6">
      <c r="A215" s="452" t="s">
        <v>463</v>
      </c>
      <c r="B215" s="326" t="s">
        <v>141</v>
      </c>
      <c r="C215" s="327">
        <v>0</v>
      </c>
      <c r="D215" s="327">
        <v>0</v>
      </c>
      <c r="E215" s="451"/>
      <c r="F215" s="298"/>
    </row>
    <row r="216" ht="36" customHeight="1" spans="1:6">
      <c r="A216" s="452" t="s">
        <v>464</v>
      </c>
      <c r="B216" s="326" t="s">
        <v>155</v>
      </c>
      <c r="C216" s="327">
        <v>0</v>
      </c>
      <c r="D216" s="327">
        <v>0</v>
      </c>
      <c r="E216" s="451"/>
      <c r="F216" s="298"/>
    </row>
    <row r="217" ht="36" customHeight="1" spans="1:6">
      <c r="A217" s="452" t="s">
        <v>465</v>
      </c>
      <c r="B217" s="326" t="s">
        <v>466</v>
      </c>
      <c r="C217" s="327">
        <v>0</v>
      </c>
      <c r="D217" s="327">
        <v>0</v>
      </c>
      <c r="E217" s="451"/>
      <c r="F217" s="298"/>
    </row>
    <row r="218" ht="36" customHeight="1" spans="1:6">
      <c r="A218" s="450" t="s">
        <v>467</v>
      </c>
      <c r="B218" s="321" t="s">
        <v>468</v>
      </c>
      <c r="C218" s="323">
        <v>2</v>
      </c>
      <c r="D218" s="323"/>
      <c r="E218" s="451">
        <f>(D218-C218)/C218*100%</f>
        <v>-1</v>
      </c>
      <c r="F218" s="298"/>
    </row>
    <row r="219" ht="36" customHeight="1" spans="1:6">
      <c r="A219" s="452" t="s">
        <v>469</v>
      </c>
      <c r="B219" s="326" t="s">
        <v>137</v>
      </c>
      <c r="C219" s="327"/>
      <c r="D219" s="327"/>
      <c r="E219" s="451"/>
      <c r="F219" s="298"/>
    </row>
    <row r="220" ht="36" customHeight="1" spans="1:6">
      <c r="A220" s="452" t="s">
        <v>470</v>
      </c>
      <c r="B220" s="326" t="s">
        <v>139</v>
      </c>
      <c r="C220" s="327"/>
      <c r="D220" s="327"/>
      <c r="E220" s="451"/>
      <c r="F220" s="298"/>
    </row>
    <row r="221" ht="36" customHeight="1" spans="1:6">
      <c r="A221" s="452" t="s">
        <v>471</v>
      </c>
      <c r="B221" s="326" t="s">
        <v>141</v>
      </c>
      <c r="C221" s="327">
        <v>0</v>
      </c>
      <c r="D221" s="327">
        <v>0</v>
      </c>
      <c r="E221" s="451"/>
      <c r="F221" s="298"/>
    </row>
    <row r="222" ht="36" customHeight="1" spans="1:6">
      <c r="A222" s="452" t="s">
        <v>472</v>
      </c>
      <c r="B222" s="326" t="s">
        <v>155</v>
      </c>
      <c r="C222" s="327"/>
      <c r="D222" s="327"/>
      <c r="E222" s="451"/>
      <c r="F222" s="298"/>
    </row>
    <row r="223" ht="36" customHeight="1" spans="1:6">
      <c r="A223" s="452" t="s">
        <v>473</v>
      </c>
      <c r="B223" s="326" t="s">
        <v>474</v>
      </c>
      <c r="C223" s="327">
        <v>2</v>
      </c>
      <c r="D223" s="327"/>
      <c r="E223" s="451">
        <f>(D223-C223)/C223*100%</f>
        <v>-1</v>
      </c>
      <c r="F223" s="298"/>
    </row>
    <row r="224" ht="36" customHeight="1" spans="1:6">
      <c r="A224" s="450" t="s">
        <v>475</v>
      </c>
      <c r="B224" s="321" t="s">
        <v>476</v>
      </c>
      <c r="C224" s="323"/>
      <c r="D224" s="323"/>
      <c r="E224" s="451"/>
      <c r="F224" s="298"/>
    </row>
    <row r="225" ht="36" customHeight="1" spans="1:6">
      <c r="A225" s="452" t="s">
        <v>477</v>
      </c>
      <c r="B225" s="326" t="s">
        <v>137</v>
      </c>
      <c r="C225" s="327"/>
      <c r="D225" s="327"/>
      <c r="E225" s="451"/>
      <c r="F225" s="298"/>
    </row>
    <row r="226" ht="36" customHeight="1" spans="1:6">
      <c r="A226" s="452" t="s">
        <v>478</v>
      </c>
      <c r="B226" s="326" t="s">
        <v>139</v>
      </c>
      <c r="C226" s="327">
        <v>0</v>
      </c>
      <c r="D226" s="327">
        <v>0</v>
      </c>
      <c r="E226" s="451"/>
      <c r="F226" s="298"/>
    </row>
    <row r="227" ht="36" customHeight="1" spans="1:6">
      <c r="A227" s="452" t="s">
        <v>479</v>
      </c>
      <c r="B227" s="326" t="s">
        <v>141</v>
      </c>
      <c r="C227" s="327"/>
      <c r="D227" s="327"/>
      <c r="E227" s="451"/>
      <c r="F227" s="298"/>
    </row>
    <row r="228" ht="36" customHeight="1" spans="1:6">
      <c r="A228" s="452" t="s">
        <v>480</v>
      </c>
      <c r="B228" s="326" t="s">
        <v>481</v>
      </c>
      <c r="C228" s="327"/>
      <c r="D228" s="327"/>
      <c r="E228" s="451"/>
      <c r="F228" s="298"/>
    </row>
    <row r="229" ht="36" customHeight="1" spans="1:6">
      <c r="A229" s="452" t="s">
        <v>482</v>
      </c>
      <c r="B229" s="326" t="s">
        <v>155</v>
      </c>
      <c r="C229" s="327">
        <v>0</v>
      </c>
      <c r="D229" s="327">
        <v>0</v>
      </c>
      <c r="E229" s="451"/>
      <c r="F229" s="298"/>
    </row>
    <row r="230" ht="36" customHeight="1" spans="1:6">
      <c r="A230" s="452" t="s">
        <v>483</v>
      </c>
      <c r="B230" s="326" t="s">
        <v>484</v>
      </c>
      <c r="C230" s="327"/>
      <c r="D230" s="327"/>
      <c r="E230" s="451"/>
      <c r="F230" s="298"/>
    </row>
    <row r="231" ht="36" customHeight="1" spans="1:6">
      <c r="A231" s="450" t="s">
        <v>485</v>
      </c>
      <c r="B231" s="321" t="s">
        <v>486</v>
      </c>
      <c r="C231" s="323">
        <v>1214</v>
      </c>
      <c r="D231" s="323">
        <v>1013</v>
      </c>
      <c r="E231" s="451">
        <f>(D231-C231)/C231*100%</f>
        <v>-0.1656</v>
      </c>
      <c r="F231" s="298"/>
    </row>
    <row r="232" ht="36" customHeight="1" spans="1:6">
      <c r="A232" s="452" t="s">
        <v>487</v>
      </c>
      <c r="B232" s="326" t="s">
        <v>137</v>
      </c>
      <c r="C232" s="327">
        <v>1007</v>
      </c>
      <c r="D232" s="327">
        <v>920</v>
      </c>
      <c r="E232" s="451">
        <f>(D232-C232)/C232*100%</f>
        <v>-0.0864</v>
      </c>
      <c r="F232" s="298"/>
    </row>
    <row r="233" ht="36" customHeight="1" spans="1:6">
      <c r="A233" s="452" t="s">
        <v>488</v>
      </c>
      <c r="B233" s="326" t="s">
        <v>139</v>
      </c>
      <c r="C233" s="327">
        <v>11</v>
      </c>
      <c r="D233" s="327">
        <v>15</v>
      </c>
      <c r="E233" s="451">
        <f>(D233-C233)/C233*100%</f>
        <v>0.3636</v>
      </c>
      <c r="F233" s="298"/>
    </row>
    <row r="234" ht="36" customHeight="1" spans="1:6">
      <c r="A234" s="452" t="s">
        <v>489</v>
      </c>
      <c r="B234" s="326" t="s">
        <v>141</v>
      </c>
      <c r="C234" s="327"/>
      <c r="D234" s="327"/>
      <c r="E234" s="451"/>
      <c r="F234" s="298"/>
    </row>
    <row r="235" ht="36" customHeight="1" spans="1:6">
      <c r="A235" s="452" t="s">
        <v>490</v>
      </c>
      <c r="B235" s="326" t="s">
        <v>491</v>
      </c>
      <c r="C235" s="327">
        <v>185</v>
      </c>
      <c r="D235" s="327">
        <v>15</v>
      </c>
      <c r="E235" s="451">
        <f>(D235-C235)/C235*100%</f>
        <v>-0.9189</v>
      </c>
      <c r="F235" s="298"/>
    </row>
    <row r="236" ht="36" customHeight="1" spans="1:6">
      <c r="A236" s="452" t="s">
        <v>492</v>
      </c>
      <c r="B236" s="326" t="s">
        <v>493</v>
      </c>
      <c r="C236" s="327">
        <v>4</v>
      </c>
      <c r="D236" s="327">
        <v>10</v>
      </c>
      <c r="E236" s="451">
        <f>(D236-C236)/C236*100%</f>
        <v>1.5</v>
      </c>
      <c r="F236" s="298"/>
    </row>
    <row r="237" ht="36" customHeight="1" spans="1:6">
      <c r="A237" s="452" t="s">
        <v>494</v>
      </c>
      <c r="B237" s="326" t="s">
        <v>238</v>
      </c>
      <c r="C237" s="327"/>
      <c r="D237" s="327"/>
      <c r="E237" s="451"/>
      <c r="F237" s="298"/>
    </row>
    <row r="238" ht="36" customHeight="1" spans="1:6">
      <c r="A238" s="452" t="s">
        <v>495</v>
      </c>
      <c r="B238" s="326" t="s">
        <v>496</v>
      </c>
      <c r="C238" s="327">
        <v>8</v>
      </c>
      <c r="D238" s="327"/>
      <c r="E238" s="451">
        <f>(D238-C238)/C238*100%</f>
        <v>-1</v>
      </c>
      <c r="F238" s="298"/>
    </row>
    <row r="239" ht="36" customHeight="1" spans="1:6">
      <c r="A239" s="452" t="s">
        <v>497</v>
      </c>
      <c r="B239" s="326" t="s">
        <v>498</v>
      </c>
      <c r="C239" s="327"/>
      <c r="D239" s="327"/>
      <c r="E239" s="451"/>
      <c r="F239" s="298"/>
    </row>
    <row r="240" ht="36" customHeight="1" spans="1:6">
      <c r="A240" s="452" t="s">
        <v>499</v>
      </c>
      <c r="B240" s="326" t="s">
        <v>500</v>
      </c>
      <c r="C240" s="327">
        <v>2</v>
      </c>
      <c r="D240" s="327"/>
      <c r="E240" s="451">
        <f>(D240-C240)/C240*100%</f>
        <v>-1</v>
      </c>
      <c r="F240" s="298"/>
    </row>
    <row r="241" ht="36" customHeight="1" spans="1:6">
      <c r="A241" s="452" t="s">
        <v>501</v>
      </c>
      <c r="B241" s="326" t="s">
        <v>502</v>
      </c>
      <c r="C241" s="327">
        <v>0</v>
      </c>
      <c r="D241" s="327">
        <v>0</v>
      </c>
      <c r="E241" s="451"/>
      <c r="F241" s="298"/>
    </row>
    <row r="242" ht="36" customHeight="1" spans="1:6">
      <c r="A242" s="452" t="s">
        <v>503</v>
      </c>
      <c r="B242" s="326" t="s">
        <v>504</v>
      </c>
      <c r="C242" s="327"/>
      <c r="D242" s="327">
        <v>8</v>
      </c>
      <c r="E242" s="451"/>
      <c r="F242" s="298"/>
    </row>
    <row r="243" ht="36" customHeight="1" spans="1:6">
      <c r="A243" s="452" t="s">
        <v>505</v>
      </c>
      <c r="B243" s="326" t="s">
        <v>506</v>
      </c>
      <c r="C243" s="327"/>
      <c r="D243" s="327">
        <v>25</v>
      </c>
      <c r="E243" s="451"/>
      <c r="F243" s="298"/>
    </row>
    <row r="244" ht="36" customHeight="1" spans="1:6">
      <c r="A244" s="452" t="s">
        <v>507</v>
      </c>
      <c r="B244" s="326" t="s">
        <v>155</v>
      </c>
      <c r="C244" s="327"/>
      <c r="D244" s="327"/>
      <c r="E244" s="451"/>
      <c r="F244" s="298"/>
    </row>
    <row r="245" ht="36" customHeight="1" spans="1:6">
      <c r="A245" s="452" t="s">
        <v>508</v>
      </c>
      <c r="B245" s="326" t="s">
        <v>509</v>
      </c>
      <c r="C245" s="327">
        <v>27</v>
      </c>
      <c r="D245" s="327">
        <v>20</v>
      </c>
      <c r="E245" s="451">
        <f>(D245-C245)/C245*100%</f>
        <v>-0.2593</v>
      </c>
      <c r="F245" s="298"/>
    </row>
    <row r="246" ht="36" customHeight="1" spans="1:6">
      <c r="A246" s="450" t="s">
        <v>510</v>
      </c>
      <c r="B246" s="321" t="s">
        <v>511</v>
      </c>
      <c r="C246" s="323">
        <v>6913</v>
      </c>
      <c r="D246" s="323">
        <v>1911</v>
      </c>
      <c r="E246" s="451">
        <f>(D246-C246)/C246*100%</f>
        <v>-0.7236</v>
      </c>
      <c r="F246" s="298"/>
    </row>
    <row r="247" ht="36" customHeight="1" spans="1:6">
      <c r="A247" s="452" t="s">
        <v>512</v>
      </c>
      <c r="B247" s="326" t="s">
        <v>513</v>
      </c>
      <c r="C247" s="327"/>
      <c r="D247" s="327"/>
      <c r="E247" s="451"/>
      <c r="F247" s="298"/>
    </row>
    <row r="248" ht="36" customHeight="1" spans="1:6">
      <c r="A248" s="452" t="s">
        <v>514</v>
      </c>
      <c r="B248" s="326" t="s">
        <v>515</v>
      </c>
      <c r="C248" s="327">
        <v>6913</v>
      </c>
      <c r="D248" s="327">
        <v>1911</v>
      </c>
      <c r="E248" s="451">
        <f>(D248-C248)/C248*100%</f>
        <v>-0.7236</v>
      </c>
      <c r="F248" s="298"/>
    </row>
    <row r="249" ht="36" customHeight="1" spans="1:6">
      <c r="A249" s="455" t="s">
        <v>516</v>
      </c>
      <c r="B249" s="456" t="s">
        <v>517</v>
      </c>
      <c r="C249" s="457"/>
      <c r="D249" s="457"/>
      <c r="E249" s="451"/>
      <c r="F249" s="298"/>
    </row>
    <row r="250" ht="36" customHeight="1" spans="1:6">
      <c r="A250" s="450" t="s">
        <v>70</v>
      </c>
      <c r="B250" s="321" t="s">
        <v>71</v>
      </c>
      <c r="C250" s="323"/>
      <c r="D250" s="323"/>
      <c r="E250" s="451"/>
      <c r="F250" s="298"/>
    </row>
    <row r="251" ht="36" customHeight="1" spans="1:6">
      <c r="A251" s="450" t="s">
        <v>518</v>
      </c>
      <c r="B251" s="321" t="s">
        <v>519</v>
      </c>
      <c r="C251" s="323">
        <v>0</v>
      </c>
      <c r="D251" s="323">
        <v>0</v>
      </c>
      <c r="E251" s="451"/>
      <c r="F251" s="298"/>
    </row>
    <row r="252" ht="36" customHeight="1" spans="1:6">
      <c r="A252" s="450" t="s">
        <v>520</v>
      </c>
      <c r="B252" s="321" t="s">
        <v>521</v>
      </c>
      <c r="C252" s="323">
        <v>0</v>
      </c>
      <c r="D252" s="323">
        <v>0</v>
      </c>
      <c r="E252" s="451"/>
      <c r="F252" s="298"/>
    </row>
    <row r="253" ht="36" customHeight="1" spans="1:6">
      <c r="A253" s="450" t="s">
        <v>72</v>
      </c>
      <c r="B253" s="321" t="s">
        <v>73</v>
      </c>
      <c r="C253" s="323">
        <v>55</v>
      </c>
      <c r="D253" s="323">
        <v>110</v>
      </c>
      <c r="E253" s="451">
        <f>(D253-C253)/C253*100%</f>
        <v>1</v>
      </c>
      <c r="F253" s="298"/>
    </row>
    <row r="254" ht="36" customHeight="1" spans="1:6">
      <c r="A254" s="321" t="s">
        <v>522</v>
      </c>
      <c r="B254" s="321" t="s">
        <v>523</v>
      </c>
      <c r="C254" s="323">
        <f t="shared" ref="C254:C258" si="1">C255</f>
        <v>0</v>
      </c>
      <c r="D254" s="323">
        <f t="shared" ref="D254:D258" si="2">D255</f>
        <v>0</v>
      </c>
      <c r="E254" s="451"/>
      <c r="F254" s="298"/>
    </row>
    <row r="255" ht="36" customHeight="1" spans="1:6">
      <c r="A255" s="326" t="s">
        <v>524</v>
      </c>
      <c r="B255" s="326" t="s">
        <v>525</v>
      </c>
      <c r="C255" s="327">
        <v>0</v>
      </c>
      <c r="D255" s="327">
        <v>0</v>
      </c>
      <c r="E255" s="451"/>
      <c r="F255" s="298"/>
    </row>
    <row r="256" ht="36" customHeight="1" spans="1:6">
      <c r="A256" s="321" t="s">
        <v>526</v>
      </c>
      <c r="B256" s="321" t="s">
        <v>527</v>
      </c>
      <c r="C256" s="323">
        <f t="shared" si="1"/>
        <v>0</v>
      </c>
      <c r="D256" s="323">
        <f t="shared" si="2"/>
        <v>0</v>
      </c>
      <c r="E256" s="451"/>
      <c r="F256" s="298"/>
    </row>
    <row r="257" ht="36" customHeight="1" spans="1:6">
      <c r="A257" s="326" t="s">
        <v>528</v>
      </c>
      <c r="B257" s="326" t="s">
        <v>529</v>
      </c>
      <c r="C257" s="327">
        <v>0</v>
      </c>
      <c r="D257" s="327">
        <v>0</v>
      </c>
      <c r="E257" s="451"/>
      <c r="F257" s="298"/>
    </row>
    <row r="258" ht="36" customHeight="1" spans="1:6">
      <c r="A258" s="321" t="s">
        <v>530</v>
      </c>
      <c r="B258" s="321" t="s">
        <v>531</v>
      </c>
      <c r="C258" s="323">
        <f t="shared" si="1"/>
        <v>0</v>
      </c>
      <c r="D258" s="323">
        <f t="shared" si="2"/>
        <v>0</v>
      </c>
      <c r="E258" s="451"/>
      <c r="F258" s="298"/>
    </row>
    <row r="259" ht="36" customHeight="1" spans="1:6">
      <c r="A259" s="326" t="s">
        <v>532</v>
      </c>
      <c r="B259" s="326" t="s">
        <v>533</v>
      </c>
      <c r="C259" s="327">
        <v>0</v>
      </c>
      <c r="D259" s="327">
        <v>0</v>
      </c>
      <c r="E259" s="451"/>
      <c r="F259" s="298"/>
    </row>
    <row r="260" ht="36" customHeight="1" spans="1:6">
      <c r="A260" s="450" t="s">
        <v>534</v>
      </c>
      <c r="B260" s="321" t="s">
        <v>535</v>
      </c>
      <c r="C260" s="323">
        <v>55</v>
      </c>
      <c r="D260" s="323">
        <v>95</v>
      </c>
      <c r="E260" s="451">
        <f>(D260-C260)/C260*100%</f>
        <v>0.7273</v>
      </c>
      <c r="F260" s="298"/>
    </row>
    <row r="261" ht="36" customHeight="1" spans="1:6">
      <c r="A261" s="452" t="s">
        <v>536</v>
      </c>
      <c r="B261" s="326" t="s">
        <v>537</v>
      </c>
      <c r="C261" s="327">
        <v>13</v>
      </c>
      <c r="D261" s="327">
        <v>55</v>
      </c>
      <c r="E261" s="451">
        <f>(D261-C261)/C261*100%</f>
        <v>3.2308</v>
      </c>
      <c r="F261" s="298"/>
    </row>
    <row r="262" ht="36" customHeight="1" spans="1:6">
      <c r="A262" s="452" t="s">
        <v>538</v>
      </c>
      <c r="B262" s="326" t="s">
        <v>539</v>
      </c>
      <c r="C262" s="327">
        <v>0</v>
      </c>
      <c r="D262" s="327">
        <v>0</v>
      </c>
      <c r="E262" s="451"/>
      <c r="F262" s="298"/>
    </row>
    <row r="263" ht="36" customHeight="1" spans="1:6">
      <c r="A263" s="452" t="s">
        <v>540</v>
      </c>
      <c r="B263" s="326" t="s">
        <v>541</v>
      </c>
      <c r="C263" s="327"/>
      <c r="D263" s="327">
        <v>5</v>
      </c>
      <c r="E263" s="451"/>
      <c r="F263" s="298"/>
    </row>
    <row r="264" ht="36" customHeight="1" spans="1:6">
      <c r="A264" s="452" t="s">
        <v>542</v>
      </c>
      <c r="B264" s="326" t="s">
        <v>543</v>
      </c>
      <c r="C264" s="327">
        <v>0</v>
      </c>
      <c r="D264" s="327">
        <v>0</v>
      </c>
      <c r="E264" s="451"/>
      <c r="F264" s="298"/>
    </row>
    <row r="265" ht="36" customHeight="1" spans="1:6">
      <c r="A265" s="452" t="s">
        <v>544</v>
      </c>
      <c r="B265" s="326" t="s">
        <v>545</v>
      </c>
      <c r="C265" s="327">
        <v>0</v>
      </c>
      <c r="D265" s="327">
        <v>0</v>
      </c>
      <c r="E265" s="451"/>
      <c r="F265" s="298"/>
    </row>
    <row r="266" ht="36" customHeight="1" spans="1:6">
      <c r="A266" s="452" t="s">
        <v>546</v>
      </c>
      <c r="B266" s="326" t="s">
        <v>547</v>
      </c>
      <c r="C266" s="327">
        <v>0</v>
      </c>
      <c r="D266" s="327">
        <v>0</v>
      </c>
      <c r="E266" s="451"/>
      <c r="F266" s="298"/>
    </row>
    <row r="267" ht="36" customHeight="1" spans="1:6">
      <c r="A267" s="452" t="s">
        <v>548</v>
      </c>
      <c r="B267" s="326" t="s">
        <v>549</v>
      </c>
      <c r="C267" s="327">
        <v>42</v>
      </c>
      <c r="D267" s="327">
        <v>35</v>
      </c>
      <c r="E267" s="451">
        <f>(D267-C267)/C267*100%</f>
        <v>-0.1667</v>
      </c>
      <c r="F267" s="298"/>
    </row>
    <row r="268" ht="36" customHeight="1" spans="1:6">
      <c r="A268" s="452" t="s">
        <v>550</v>
      </c>
      <c r="B268" s="326" t="s">
        <v>551</v>
      </c>
      <c r="C268" s="327">
        <v>0</v>
      </c>
      <c r="D268" s="327">
        <v>0</v>
      </c>
      <c r="E268" s="451"/>
      <c r="F268" s="298"/>
    </row>
    <row r="269" ht="36" customHeight="1" spans="1:6">
      <c r="A269" s="452" t="s">
        <v>552</v>
      </c>
      <c r="B269" s="326" t="s">
        <v>553</v>
      </c>
      <c r="C269" s="327"/>
      <c r="D269" s="327"/>
      <c r="E269" s="451"/>
      <c r="F269" s="298"/>
    </row>
    <row r="270" ht="36" customHeight="1" spans="1:6">
      <c r="A270" s="450" t="s">
        <v>554</v>
      </c>
      <c r="B270" s="321" t="s">
        <v>555</v>
      </c>
      <c r="C270" s="323">
        <v>10</v>
      </c>
      <c r="D270" s="323">
        <v>10</v>
      </c>
      <c r="E270" s="451">
        <f>(D270-C270)/C270*100%</f>
        <v>0</v>
      </c>
      <c r="F270" s="298"/>
    </row>
    <row r="271" ht="36" customHeight="1" spans="1:6">
      <c r="A271" s="326" t="s">
        <v>556</v>
      </c>
      <c r="B271" s="326" t="s">
        <v>557</v>
      </c>
      <c r="C271" s="327"/>
      <c r="D271" s="327"/>
      <c r="E271" s="451"/>
      <c r="F271" s="298"/>
    </row>
    <row r="272" ht="36" customHeight="1" spans="1:6">
      <c r="A272" s="455" t="s">
        <v>558</v>
      </c>
      <c r="B272" s="456" t="s">
        <v>517</v>
      </c>
      <c r="C272" s="457"/>
      <c r="D272" s="457"/>
      <c r="E272" s="451"/>
      <c r="F272" s="298"/>
    </row>
    <row r="273" ht="36" customHeight="1" spans="1:6">
      <c r="A273" s="450" t="s">
        <v>74</v>
      </c>
      <c r="B273" s="321" t="s">
        <v>75</v>
      </c>
      <c r="C273" s="323">
        <v>6481</v>
      </c>
      <c r="D273" s="323">
        <v>5930</v>
      </c>
      <c r="E273" s="451">
        <f t="shared" ref="E273:E279" si="3">(D273-C273)/C273*100%</f>
        <v>-0.085</v>
      </c>
      <c r="F273" s="298"/>
    </row>
    <row r="274" ht="36" customHeight="1" spans="1:6">
      <c r="A274" s="450" t="s">
        <v>559</v>
      </c>
      <c r="B274" s="321" t="s">
        <v>560</v>
      </c>
      <c r="C274" s="323">
        <v>149</v>
      </c>
      <c r="D274" s="323">
        <v>16</v>
      </c>
      <c r="E274" s="451">
        <f t="shared" si="3"/>
        <v>-0.8926</v>
      </c>
      <c r="F274" s="298"/>
    </row>
    <row r="275" ht="36" customHeight="1" spans="1:6">
      <c r="A275" s="452" t="s">
        <v>561</v>
      </c>
      <c r="B275" s="326" t="s">
        <v>562</v>
      </c>
      <c r="C275" s="327">
        <v>29</v>
      </c>
      <c r="D275" s="327">
        <v>16</v>
      </c>
      <c r="E275" s="451">
        <f t="shared" si="3"/>
        <v>-0.4483</v>
      </c>
      <c r="F275" s="298"/>
    </row>
    <row r="276" ht="36" customHeight="1" spans="1:6">
      <c r="A276" s="452" t="s">
        <v>563</v>
      </c>
      <c r="B276" s="326" t="s">
        <v>564</v>
      </c>
      <c r="C276" s="327">
        <v>120</v>
      </c>
      <c r="D276" s="327"/>
      <c r="E276" s="451">
        <f t="shared" si="3"/>
        <v>-1</v>
      </c>
      <c r="F276" s="298"/>
    </row>
    <row r="277" ht="36" customHeight="1" spans="1:6">
      <c r="A277" s="450" t="s">
        <v>565</v>
      </c>
      <c r="B277" s="321" t="s">
        <v>566</v>
      </c>
      <c r="C277" s="323">
        <v>5275</v>
      </c>
      <c r="D277" s="323">
        <v>4910</v>
      </c>
      <c r="E277" s="451">
        <f t="shared" si="3"/>
        <v>-0.0692</v>
      </c>
      <c r="F277" s="298"/>
    </row>
    <row r="278" ht="36" customHeight="1" spans="1:6">
      <c r="A278" s="452" t="s">
        <v>567</v>
      </c>
      <c r="B278" s="326" t="s">
        <v>137</v>
      </c>
      <c r="C278" s="327">
        <v>3985</v>
      </c>
      <c r="D278" s="327">
        <v>3500</v>
      </c>
      <c r="E278" s="451">
        <f t="shared" si="3"/>
        <v>-0.1217</v>
      </c>
      <c r="F278" s="298"/>
    </row>
    <row r="279" ht="36" customHeight="1" spans="1:6">
      <c r="A279" s="452" t="s">
        <v>568</v>
      </c>
      <c r="B279" s="326" t="s">
        <v>139</v>
      </c>
      <c r="C279" s="327">
        <v>517</v>
      </c>
      <c r="D279" s="327">
        <v>800</v>
      </c>
      <c r="E279" s="451">
        <f t="shared" si="3"/>
        <v>0.5474</v>
      </c>
      <c r="F279" s="298"/>
    </row>
    <row r="280" ht="36" customHeight="1" spans="1:6">
      <c r="A280" s="452" t="s">
        <v>569</v>
      </c>
      <c r="B280" s="326" t="s">
        <v>141</v>
      </c>
      <c r="C280" s="327">
        <v>0</v>
      </c>
      <c r="D280" s="327">
        <v>0</v>
      </c>
      <c r="E280" s="451"/>
      <c r="F280" s="298"/>
    </row>
    <row r="281" ht="36" customHeight="1" spans="1:6">
      <c r="A281" s="452" t="s">
        <v>570</v>
      </c>
      <c r="B281" s="326" t="s">
        <v>238</v>
      </c>
      <c r="C281" s="327">
        <v>305</v>
      </c>
      <c r="D281" s="327">
        <v>150</v>
      </c>
      <c r="E281" s="451">
        <f>(D281-C281)/C281*100%</f>
        <v>-0.5082</v>
      </c>
      <c r="F281" s="298"/>
    </row>
    <row r="282" ht="36" customHeight="1" spans="1:6">
      <c r="A282" s="452" t="s">
        <v>571</v>
      </c>
      <c r="B282" s="326" t="s">
        <v>572</v>
      </c>
      <c r="C282" s="327">
        <v>420</v>
      </c>
      <c r="D282" s="327">
        <v>420</v>
      </c>
      <c r="E282" s="451">
        <f>(D282-C282)/C282*100%</f>
        <v>0</v>
      </c>
      <c r="F282" s="298"/>
    </row>
    <row r="283" ht="36" customHeight="1" spans="1:6">
      <c r="A283" s="452" t="s">
        <v>573</v>
      </c>
      <c r="B283" s="326" t="s">
        <v>574</v>
      </c>
      <c r="C283" s="327"/>
      <c r="D283" s="327"/>
      <c r="E283" s="451"/>
      <c r="F283" s="298"/>
    </row>
    <row r="284" ht="36" customHeight="1" spans="1:6">
      <c r="A284" s="452" t="s">
        <v>575</v>
      </c>
      <c r="B284" s="326" t="s">
        <v>576</v>
      </c>
      <c r="C284" s="327"/>
      <c r="D284" s="327"/>
      <c r="E284" s="451"/>
      <c r="F284" s="298"/>
    </row>
    <row r="285" ht="36" customHeight="1" spans="1:6">
      <c r="A285" s="452" t="s">
        <v>577</v>
      </c>
      <c r="B285" s="326" t="s">
        <v>578</v>
      </c>
      <c r="C285" s="327"/>
      <c r="D285" s="327"/>
      <c r="E285" s="451"/>
      <c r="F285" s="298"/>
    </row>
    <row r="286" ht="36" customHeight="1" spans="1:6">
      <c r="A286" s="452" t="s">
        <v>579</v>
      </c>
      <c r="B286" s="326" t="s">
        <v>155</v>
      </c>
      <c r="C286" s="327"/>
      <c r="D286" s="327"/>
      <c r="E286" s="451"/>
      <c r="F286" s="298"/>
    </row>
    <row r="287" ht="36" customHeight="1" spans="1:6">
      <c r="A287" s="452" t="s">
        <v>580</v>
      </c>
      <c r="B287" s="326" t="s">
        <v>581</v>
      </c>
      <c r="C287" s="327">
        <v>48</v>
      </c>
      <c r="D287" s="327">
        <v>40</v>
      </c>
      <c r="E287" s="451">
        <f>(D287-C287)/C287*100%</f>
        <v>-0.1667</v>
      </c>
      <c r="F287" s="298"/>
    </row>
    <row r="288" ht="36" customHeight="1" spans="1:6">
      <c r="A288" s="450" t="s">
        <v>582</v>
      </c>
      <c r="B288" s="321" t="s">
        <v>583</v>
      </c>
      <c r="C288" s="323"/>
      <c r="D288" s="323"/>
      <c r="E288" s="451"/>
      <c r="F288" s="298"/>
    </row>
    <row r="289" ht="36" customHeight="1" spans="1:6">
      <c r="A289" s="452" t="s">
        <v>584</v>
      </c>
      <c r="B289" s="326" t="s">
        <v>137</v>
      </c>
      <c r="C289" s="327"/>
      <c r="D289" s="327"/>
      <c r="E289" s="451"/>
      <c r="F289" s="298"/>
    </row>
    <row r="290" ht="36" customHeight="1" spans="1:6">
      <c r="A290" s="452" t="s">
        <v>585</v>
      </c>
      <c r="B290" s="326" t="s">
        <v>139</v>
      </c>
      <c r="C290" s="327">
        <v>0</v>
      </c>
      <c r="D290" s="327">
        <v>0</v>
      </c>
      <c r="E290" s="451"/>
      <c r="F290" s="298"/>
    </row>
    <row r="291" ht="36" customHeight="1" spans="1:6">
      <c r="A291" s="452" t="s">
        <v>586</v>
      </c>
      <c r="B291" s="326" t="s">
        <v>141</v>
      </c>
      <c r="C291" s="327">
        <v>0</v>
      </c>
      <c r="D291" s="327">
        <v>0</v>
      </c>
      <c r="E291" s="451"/>
      <c r="F291" s="298"/>
    </row>
    <row r="292" ht="36" customHeight="1" spans="1:6">
      <c r="A292" s="452" t="s">
        <v>587</v>
      </c>
      <c r="B292" s="326" t="s">
        <v>588</v>
      </c>
      <c r="C292" s="327"/>
      <c r="D292" s="327"/>
      <c r="E292" s="451"/>
      <c r="F292" s="298"/>
    </row>
    <row r="293" ht="36" customHeight="1" spans="1:6">
      <c r="A293" s="452" t="s">
        <v>589</v>
      </c>
      <c r="B293" s="326" t="s">
        <v>155</v>
      </c>
      <c r="C293" s="327"/>
      <c r="D293" s="327"/>
      <c r="E293" s="451"/>
      <c r="F293" s="298"/>
    </row>
    <row r="294" ht="36" customHeight="1" spans="1:6">
      <c r="A294" s="452" t="s">
        <v>590</v>
      </c>
      <c r="B294" s="326" t="s">
        <v>591</v>
      </c>
      <c r="C294" s="327"/>
      <c r="D294" s="327"/>
      <c r="E294" s="451"/>
      <c r="F294" s="298"/>
    </row>
    <row r="295" ht="36" customHeight="1" spans="1:6">
      <c r="A295" s="450" t="s">
        <v>592</v>
      </c>
      <c r="B295" s="321" t="s">
        <v>593</v>
      </c>
      <c r="C295" s="323">
        <v>25</v>
      </c>
      <c r="D295" s="323">
        <v>40</v>
      </c>
      <c r="E295" s="451">
        <f>(D295-C295)/C295*100%</f>
        <v>0.6</v>
      </c>
      <c r="F295" s="298"/>
    </row>
    <row r="296" ht="36" customHeight="1" spans="1:6">
      <c r="A296" s="452" t="s">
        <v>594</v>
      </c>
      <c r="B296" s="326" t="s">
        <v>137</v>
      </c>
      <c r="C296" s="327">
        <v>25</v>
      </c>
      <c r="D296" s="327">
        <v>40</v>
      </c>
      <c r="E296" s="451">
        <f>(D296-C296)/C296*100%</f>
        <v>0.6</v>
      </c>
      <c r="F296" s="298"/>
    </row>
    <row r="297" ht="36" customHeight="1" spans="1:6">
      <c r="A297" s="452" t="s">
        <v>595</v>
      </c>
      <c r="B297" s="326" t="s">
        <v>139</v>
      </c>
      <c r="C297" s="327"/>
      <c r="D297" s="327"/>
      <c r="E297" s="451"/>
      <c r="F297" s="298"/>
    </row>
    <row r="298" ht="36" customHeight="1" spans="1:6">
      <c r="A298" s="452" t="s">
        <v>596</v>
      </c>
      <c r="B298" s="326" t="s">
        <v>141</v>
      </c>
      <c r="C298" s="327"/>
      <c r="D298" s="327"/>
      <c r="E298" s="451"/>
      <c r="F298" s="298"/>
    </row>
    <row r="299" ht="36" customHeight="1" spans="1:6">
      <c r="A299" s="452" t="s">
        <v>597</v>
      </c>
      <c r="B299" s="326" t="s">
        <v>598</v>
      </c>
      <c r="C299" s="327"/>
      <c r="D299" s="327"/>
      <c r="E299" s="451"/>
      <c r="F299" s="298"/>
    </row>
    <row r="300" ht="36" customHeight="1" spans="1:6">
      <c r="A300" s="452" t="s">
        <v>599</v>
      </c>
      <c r="B300" s="326" t="s">
        <v>600</v>
      </c>
      <c r="C300" s="327"/>
      <c r="D300" s="327"/>
      <c r="E300" s="451"/>
      <c r="F300" s="298"/>
    </row>
    <row r="301" ht="36" customHeight="1" spans="1:6">
      <c r="A301" s="452" t="s">
        <v>601</v>
      </c>
      <c r="B301" s="326" t="s">
        <v>155</v>
      </c>
      <c r="C301" s="327"/>
      <c r="D301" s="327"/>
      <c r="E301" s="451"/>
      <c r="F301" s="298"/>
    </row>
    <row r="302" ht="36" customHeight="1" spans="1:6">
      <c r="A302" s="452" t="s">
        <v>602</v>
      </c>
      <c r="B302" s="326" t="s">
        <v>603</v>
      </c>
      <c r="C302" s="327"/>
      <c r="D302" s="327"/>
      <c r="E302" s="451"/>
      <c r="F302" s="298"/>
    </row>
    <row r="303" ht="36" customHeight="1" spans="1:6">
      <c r="A303" s="450" t="s">
        <v>604</v>
      </c>
      <c r="B303" s="321" t="s">
        <v>605</v>
      </c>
      <c r="C303" s="323">
        <v>20</v>
      </c>
      <c r="D303" s="323">
        <v>30</v>
      </c>
      <c r="E303" s="451">
        <f>(D303-C303)/C303*100%</f>
        <v>0.5</v>
      </c>
      <c r="F303" s="298"/>
    </row>
    <row r="304" ht="36" customHeight="1" spans="1:6">
      <c r="A304" s="452" t="s">
        <v>606</v>
      </c>
      <c r="B304" s="326" t="s">
        <v>137</v>
      </c>
      <c r="C304" s="327">
        <v>20</v>
      </c>
      <c r="D304" s="327">
        <v>20</v>
      </c>
      <c r="E304" s="451">
        <f>(D304-C304)/C304*100%</f>
        <v>0</v>
      </c>
      <c r="F304" s="298"/>
    </row>
    <row r="305" ht="36" customHeight="1" spans="1:6">
      <c r="A305" s="452" t="s">
        <v>607</v>
      </c>
      <c r="B305" s="326" t="s">
        <v>139</v>
      </c>
      <c r="C305" s="327"/>
      <c r="D305" s="327">
        <v>10</v>
      </c>
      <c r="E305" s="451"/>
      <c r="F305" s="298"/>
    </row>
    <row r="306" ht="36" customHeight="1" spans="1:6">
      <c r="A306" s="452" t="s">
        <v>608</v>
      </c>
      <c r="B306" s="326" t="s">
        <v>141</v>
      </c>
      <c r="C306" s="327">
        <v>0</v>
      </c>
      <c r="D306" s="327">
        <v>0</v>
      </c>
      <c r="E306" s="451"/>
      <c r="F306" s="298"/>
    </row>
    <row r="307" ht="36" customHeight="1" spans="1:6">
      <c r="A307" s="452" t="s">
        <v>609</v>
      </c>
      <c r="B307" s="326" t="s">
        <v>610</v>
      </c>
      <c r="C307" s="327"/>
      <c r="D307" s="327"/>
      <c r="E307" s="451"/>
      <c r="F307" s="298"/>
    </row>
    <row r="308" ht="36" customHeight="1" spans="1:6">
      <c r="A308" s="452" t="s">
        <v>611</v>
      </c>
      <c r="B308" s="326" t="s">
        <v>612</v>
      </c>
      <c r="C308" s="327"/>
      <c r="D308" s="327"/>
      <c r="E308" s="451"/>
      <c r="F308" s="298"/>
    </row>
    <row r="309" ht="36" customHeight="1" spans="1:6">
      <c r="A309" s="452" t="s">
        <v>613</v>
      </c>
      <c r="B309" s="326" t="s">
        <v>614</v>
      </c>
      <c r="C309" s="327"/>
      <c r="D309" s="327"/>
      <c r="E309" s="451"/>
      <c r="F309" s="298"/>
    </row>
    <row r="310" ht="36" customHeight="1" spans="1:6">
      <c r="A310" s="452" t="s">
        <v>615</v>
      </c>
      <c r="B310" s="326" t="s">
        <v>155</v>
      </c>
      <c r="C310" s="327"/>
      <c r="D310" s="327"/>
      <c r="E310" s="451"/>
      <c r="F310" s="298"/>
    </row>
    <row r="311" ht="36" customHeight="1" spans="1:6">
      <c r="A311" s="452" t="s">
        <v>616</v>
      </c>
      <c r="B311" s="326" t="s">
        <v>617</v>
      </c>
      <c r="C311" s="327"/>
      <c r="D311" s="327"/>
      <c r="E311" s="451"/>
      <c r="F311" s="298"/>
    </row>
    <row r="312" ht="36" customHeight="1" spans="1:6">
      <c r="A312" s="450" t="s">
        <v>618</v>
      </c>
      <c r="B312" s="321" t="s">
        <v>619</v>
      </c>
      <c r="C312" s="323">
        <v>890</v>
      </c>
      <c r="D312" s="323">
        <v>784</v>
      </c>
      <c r="E312" s="451">
        <f>(D312-C312)/C312*100%</f>
        <v>-0.1191</v>
      </c>
      <c r="F312" s="298"/>
    </row>
    <row r="313" ht="36" customHeight="1" spans="1:6">
      <c r="A313" s="452" t="s">
        <v>620</v>
      </c>
      <c r="B313" s="326" t="s">
        <v>137</v>
      </c>
      <c r="C313" s="327">
        <v>663</v>
      </c>
      <c r="D313" s="327">
        <v>660</v>
      </c>
      <c r="E313" s="451">
        <f>(D313-C313)/C313*100%</f>
        <v>-0.0045</v>
      </c>
      <c r="F313" s="298"/>
    </row>
    <row r="314" ht="36" customHeight="1" spans="1:6">
      <c r="A314" s="452" t="s">
        <v>621</v>
      </c>
      <c r="B314" s="326" t="s">
        <v>139</v>
      </c>
      <c r="C314" s="327">
        <v>93</v>
      </c>
      <c r="D314" s="327">
        <v>10</v>
      </c>
      <c r="E314" s="451">
        <f>(D314-C314)/C314*100%</f>
        <v>-0.8925</v>
      </c>
      <c r="F314" s="298"/>
    </row>
    <row r="315" ht="36" customHeight="1" spans="1:6">
      <c r="A315" s="452" t="s">
        <v>622</v>
      </c>
      <c r="B315" s="326" t="s">
        <v>141</v>
      </c>
      <c r="C315" s="327">
        <v>0</v>
      </c>
      <c r="D315" s="327">
        <v>0</v>
      </c>
      <c r="E315" s="451"/>
      <c r="F315" s="298"/>
    </row>
    <row r="316" ht="36" customHeight="1" spans="1:6">
      <c r="A316" s="452" t="s">
        <v>623</v>
      </c>
      <c r="B316" s="326" t="s">
        <v>624</v>
      </c>
      <c r="C316" s="327">
        <v>74</v>
      </c>
      <c r="D316" s="327">
        <v>60</v>
      </c>
      <c r="E316" s="451">
        <f>(D316-C316)/C316*100%</f>
        <v>-0.1892</v>
      </c>
      <c r="F316" s="298"/>
    </row>
    <row r="317" ht="36" customHeight="1" spans="1:6">
      <c r="A317" s="452" t="s">
        <v>625</v>
      </c>
      <c r="B317" s="326" t="s">
        <v>626</v>
      </c>
      <c r="C317" s="327">
        <v>12</v>
      </c>
      <c r="D317" s="327">
        <v>20</v>
      </c>
      <c r="E317" s="451">
        <f>(D317-C317)/C317*100%</f>
        <v>0.6667</v>
      </c>
      <c r="F317" s="298"/>
    </row>
    <row r="318" ht="36" customHeight="1" spans="1:6">
      <c r="A318" s="458" t="s">
        <v>627</v>
      </c>
      <c r="B318" s="326" t="s">
        <v>628</v>
      </c>
      <c r="C318" s="327"/>
      <c r="D318" s="327"/>
      <c r="E318" s="451"/>
      <c r="F318" s="298"/>
    </row>
    <row r="319" ht="36" customHeight="1" spans="1:6">
      <c r="A319" s="458" t="s">
        <v>629</v>
      </c>
      <c r="B319" s="326" t="s">
        <v>630</v>
      </c>
      <c r="C319" s="327">
        <v>13</v>
      </c>
      <c r="D319" s="327">
        <v>13</v>
      </c>
      <c r="E319" s="451">
        <f>(D319-C319)/C319*100%</f>
        <v>0</v>
      </c>
      <c r="F319" s="298"/>
    </row>
    <row r="320" ht="36" customHeight="1" spans="1:6">
      <c r="A320" s="452" t="s">
        <v>631</v>
      </c>
      <c r="B320" s="326" t="s">
        <v>632</v>
      </c>
      <c r="C320" s="327"/>
      <c r="D320" s="327"/>
      <c r="E320" s="451"/>
      <c r="F320" s="298"/>
    </row>
    <row r="321" ht="36" customHeight="1" spans="1:6">
      <c r="A321" s="452" t="s">
        <v>633</v>
      </c>
      <c r="B321" s="326" t="s">
        <v>634</v>
      </c>
      <c r="C321" s="327">
        <v>0</v>
      </c>
      <c r="D321" s="327">
        <v>0</v>
      </c>
      <c r="E321" s="451"/>
      <c r="F321" s="298"/>
    </row>
    <row r="322" ht="36" customHeight="1" spans="1:6">
      <c r="A322" s="452" t="s">
        <v>635</v>
      </c>
      <c r="B322" s="326" t="s">
        <v>636</v>
      </c>
      <c r="C322" s="327">
        <v>12</v>
      </c>
      <c r="D322" s="327">
        <v>15</v>
      </c>
      <c r="E322" s="451">
        <f>(D322-C322)/C322*100%</f>
        <v>0.25</v>
      </c>
      <c r="F322" s="298"/>
    </row>
    <row r="323" ht="36" customHeight="1" spans="1:6">
      <c r="A323" s="452" t="s">
        <v>637</v>
      </c>
      <c r="B323" s="326" t="s">
        <v>638</v>
      </c>
      <c r="C323" s="327">
        <v>0</v>
      </c>
      <c r="D323" s="327">
        <v>0</v>
      </c>
      <c r="E323" s="451"/>
      <c r="F323" s="298"/>
    </row>
    <row r="324" ht="36" customHeight="1" spans="1:6">
      <c r="A324" s="452" t="s">
        <v>639</v>
      </c>
      <c r="B324" s="326" t="s">
        <v>640</v>
      </c>
      <c r="C324" s="327"/>
      <c r="D324" s="327"/>
      <c r="E324" s="451"/>
      <c r="F324" s="298"/>
    </row>
    <row r="325" ht="36" customHeight="1" spans="1:6">
      <c r="A325" s="452" t="s">
        <v>641</v>
      </c>
      <c r="B325" s="326" t="s">
        <v>238</v>
      </c>
      <c r="C325" s="327"/>
      <c r="D325" s="327"/>
      <c r="E325" s="451"/>
      <c r="F325" s="298"/>
    </row>
    <row r="326" ht="36" customHeight="1" spans="1:6">
      <c r="A326" s="452" t="s">
        <v>642</v>
      </c>
      <c r="B326" s="326" t="s">
        <v>155</v>
      </c>
      <c r="C326" s="327"/>
      <c r="D326" s="327"/>
      <c r="E326" s="451"/>
      <c r="F326" s="298"/>
    </row>
    <row r="327" ht="36" customHeight="1" spans="1:6">
      <c r="A327" s="452" t="s">
        <v>643</v>
      </c>
      <c r="B327" s="326" t="s">
        <v>644</v>
      </c>
      <c r="C327" s="327">
        <v>23</v>
      </c>
      <c r="D327" s="327">
        <v>6</v>
      </c>
      <c r="E327" s="451">
        <f>(D327-C327)/C327*100%</f>
        <v>-0.7391</v>
      </c>
      <c r="F327" s="298"/>
    </row>
    <row r="328" ht="36" customHeight="1" spans="1:6">
      <c r="A328" s="450" t="s">
        <v>645</v>
      </c>
      <c r="B328" s="321" t="s">
        <v>646</v>
      </c>
      <c r="C328" s="323"/>
      <c r="D328" s="323"/>
      <c r="E328" s="451"/>
      <c r="F328" s="298"/>
    </row>
    <row r="329" ht="36" customHeight="1" spans="1:6">
      <c r="A329" s="452" t="s">
        <v>647</v>
      </c>
      <c r="B329" s="326" t="s">
        <v>137</v>
      </c>
      <c r="C329" s="327"/>
      <c r="D329" s="327"/>
      <c r="E329" s="451"/>
      <c r="F329" s="298"/>
    </row>
    <row r="330" ht="36" customHeight="1" spans="1:6">
      <c r="A330" s="452" t="s">
        <v>648</v>
      </c>
      <c r="B330" s="326" t="s">
        <v>139</v>
      </c>
      <c r="C330" s="327">
        <v>0</v>
      </c>
      <c r="D330" s="327">
        <v>0</v>
      </c>
      <c r="E330" s="451"/>
      <c r="F330" s="298"/>
    </row>
    <row r="331" ht="36" customHeight="1" spans="1:6">
      <c r="A331" s="452" t="s">
        <v>649</v>
      </c>
      <c r="B331" s="326" t="s">
        <v>141</v>
      </c>
      <c r="C331" s="327">
        <v>0</v>
      </c>
      <c r="D331" s="327">
        <v>0</v>
      </c>
      <c r="E331" s="451"/>
      <c r="F331" s="298"/>
    </row>
    <row r="332" ht="36" customHeight="1" spans="1:6">
      <c r="A332" s="452" t="s">
        <v>650</v>
      </c>
      <c r="B332" s="326" t="s">
        <v>651</v>
      </c>
      <c r="C332" s="327"/>
      <c r="D332" s="327"/>
      <c r="E332" s="451"/>
      <c r="F332" s="298"/>
    </row>
    <row r="333" ht="36" customHeight="1" spans="1:6">
      <c r="A333" s="452" t="s">
        <v>652</v>
      </c>
      <c r="B333" s="326" t="s">
        <v>653</v>
      </c>
      <c r="C333" s="327"/>
      <c r="D333" s="327"/>
      <c r="E333" s="451"/>
      <c r="F333" s="298"/>
    </row>
    <row r="334" ht="36" customHeight="1" spans="1:6">
      <c r="A334" s="452" t="s">
        <v>654</v>
      </c>
      <c r="B334" s="326" t="s">
        <v>655</v>
      </c>
      <c r="C334" s="327"/>
      <c r="D334" s="327"/>
      <c r="E334" s="451"/>
      <c r="F334" s="298"/>
    </row>
    <row r="335" ht="36" customHeight="1" spans="1:6">
      <c r="A335" s="452" t="s">
        <v>656</v>
      </c>
      <c r="B335" s="326" t="s">
        <v>238</v>
      </c>
      <c r="C335" s="327"/>
      <c r="D335" s="327"/>
      <c r="E335" s="451"/>
      <c r="F335" s="298"/>
    </row>
    <row r="336" ht="36" customHeight="1" spans="1:6">
      <c r="A336" s="452" t="s">
        <v>657</v>
      </c>
      <c r="B336" s="326" t="s">
        <v>155</v>
      </c>
      <c r="C336" s="327">
        <v>0</v>
      </c>
      <c r="D336" s="327">
        <v>0</v>
      </c>
      <c r="E336" s="451"/>
      <c r="F336" s="298"/>
    </row>
    <row r="337" ht="36" customHeight="1" spans="1:6">
      <c r="A337" s="452" t="s">
        <v>658</v>
      </c>
      <c r="B337" s="326" t="s">
        <v>659</v>
      </c>
      <c r="C337" s="327"/>
      <c r="D337" s="327"/>
      <c r="E337" s="451"/>
      <c r="F337" s="298"/>
    </row>
    <row r="338" ht="36" customHeight="1" spans="1:6">
      <c r="A338" s="450" t="s">
        <v>660</v>
      </c>
      <c r="B338" s="321" t="s">
        <v>661</v>
      </c>
      <c r="C338" s="323"/>
      <c r="D338" s="323"/>
      <c r="E338" s="451"/>
      <c r="F338" s="298"/>
    </row>
    <row r="339" ht="36" customHeight="1" spans="1:6">
      <c r="A339" s="452" t="s">
        <v>662</v>
      </c>
      <c r="B339" s="326" t="s">
        <v>137</v>
      </c>
      <c r="C339" s="327"/>
      <c r="D339" s="327"/>
      <c r="E339" s="451"/>
      <c r="F339" s="298"/>
    </row>
    <row r="340" ht="36" customHeight="1" spans="1:6">
      <c r="A340" s="452" t="s">
        <v>663</v>
      </c>
      <c r="B340" s="326" t="s">
        <v>139</v>
      </c>
      <c r="C340" s="327">
        <v>0</v>
      </c>
      <c r="D340" s="327">
        <v>0</v>
      </c>
      <c r="E340" s="451"/>
      <c r="F340" s="298"/>
    </row>
    <row r="341" ht="36" customHeight="1" spans="1:6">
      <c r="A341" s="452" t="s">
        <v>664</v>
      </c>
      <c r="B341" s="326" t="s">
        <v>141</v>
      </c>
      <c r="C341" s="327">
        <v>0</v>
      </c>
      <c r="D341" s="327">
        <v>0</v>
      </c>
      <c r="E341" s="451"/>
      <c r="F341" s="298"/>
    </row>
    <row r="342" ht="36" customHeight="1" spans="1:6">
      <c r="A342" s="452" t="s">
        <v>665</v>
      </c>
      <c r="B342" s="326" t="s">
        <v>666</v>
      </c>
      <c r="C342" s="327"/>
      <c r="D342" s="327"/>
      <c r="E342" s="451"/>
      <c r="F342" s="298"/>
    </row>
    <row r="343" ht="36" customHeight="1" spans="1:6">
      <c r="A343" s="452" t="s">
        <v>667</v>
      </c>
      <c r="B343" s="326" t="s">
        <v>668</v>
      </c>
      <c r="C343" s="327"/>
      <c r="D343" s="327"/>
      <c r="E343" s="451"/>
      <c r="F343" s="298"/>
    </row>
    <row r="344" ht="36" customHeight="1" spans="1:6">
      <c r="A344" s="452" t="s">
        <v>669</v>
      </c>
      <c r="B344" s="326" t="s">
        <v>670</v>
      </c>
      <c r="C344" s="327"/>
      <c r="D344" s="327"/>
      <c r="E344" s="451"/>
      <c r="F344" s="298"/>
    </row>
    <row r="345" ht="36" customHeight="1" spans="1:6">
      <c r="A345" s="452" t="s">
        <v>671</v>
      </c>
      <c r="B345" s="326" t="s">
        <v>238</v>
      </c>
      <c r="C345" s="327"/>
      <c r="D345" s="327"/>
      <c r="E345" s="451"/>
      <c r="F345" s="298"/>
    </row>
    <row r="346" ht="36" customHeight="1" spans="1:6">
      <c r="A346" s="452" t="s">
        <v>672</v>
      </c>
      <c r="B346" s="326" t="s">
        <v>155</v>
      </c>
      <c r="C346" s="327">
        <v>0</v>
      </c>
      <c r="D346" s="327">
        <v>0</v>
      </c>
      <c r="E346" s="451"/>
      <c r="F346" s="298"/>
    </row>
    <row r="347" ht="36" customHeight="1" spans="1:6">
      <c r="A347" s="452" t="s">
        <v>673</v>
      </c>
      <c r="B347" s="326" t="s">
        <v>674</v>
      </c>
      <c r="C347" s="327"/>
      <c r="D347" s="327"/>
      <c r="E347" s="451"/>
      <c r="F347" s="298"/>
    </row>
    <row r="348" ht="36" customHeight="1" spans="1:6">
      <c r="A348" s="450" t="s">
        <v>675</v>
      </c>
      <c r="B348" s="321" t="s">
        <v>676</v>
      </c>
      <c r="C348" s="323"/>
      <c r="D348" s="323"/>
      <c r="E348" s="451"/>
      <c r="F348" s="298"/>
    </row>
    <row r="349" ht="36" customHeight="1" spans="1:6">
      <c r="A349" s="452" t="s">
        <v>677</v>
      </c>
      <c r="B349" s="326" t="s">
        <v>137</v>
      </c>
      <c r="C349" s="327"/>
      <c r="D349" s="327"/>
      <c r="E349" s="451"/>
      <c r="F349" s="298"/>
    </row>
    <row r="350" ht="36" customHeight="1" spans="1:6">
      <c r="A350" s="452" t="s">
        <v>678</v>
      </c>
      <c r="B350" s="326" t="s">
        <v>139</v>
      </c>
      <c r="C350" s="327">
        <v>0</v>
      </c>
      <c r="D350" s="327">
        <v>0</v>
      </c>
      <c r="E350" s="451"/>
      <c r="F350" s="298"/>
    </row>
    <row r="351" ht="36" customHeight="1" spans="1:6">
      <c r="A351" s="452" t="s">
        <v>679</v>
      </c>
      <c r="B351" s="326" t="s">
        <v>141</v>
      </c>
      <c r="C351" s="327">
        <v>0</v>
      </c>
      <c r="D351" s="327">
        <v>0</v>
      </c>
      <c r="E351" s="451"/>
      <c r="F351" s="298"/>
    </row>
    <row r="352" ht="36" customHeight="1" spans="1:6">
      <c r="A352" s="452" t="s">
        <v>680</v>
      </c>
      <c r="B352" s="326" t="s">
        <v>681</v>
      </c>
      <c r="C352" s="327">
        <v>0</v>
      </c>
      <c r="D352" s="327">
        <v>0</v>
      </c>
      <c r="E352" s="451"/>
      <c r="F352" s="298"/>
    </row>
    <row r="353" ht="36" customHeight="1" spans="1:6">
      <c r="A353" s="452" t="s">
        <v>682</v>
      </c>
      <c r="B353" s="326" t="s">
        <v>683</v>
      </c>
      <c r="C353" s="327">
        <v>0</v>
      </c>
      <c r="D353" s="327">
        <v>0</v>
      </c>
      <c r="E353" s="451"/>
      <c r="F353" s="298"/>
    </row>
    <row r="354" ht="36" customHeight="1" spans="1:6">
      <c r="A354" s="452" t="s">
        <v>684</v>
      </c>
      <c r="B354" s="326" t="s">
        <v>155</v>
      </c>
      <c r="C354" s="327"/>
      <c r="D354" s="327"/>
      <c r="E354" s="451"/>
      <c r="F354" s="298"/>
    </row>
    <row r="355" ht="36" customHeight="1" spans="1:6">
      <c r="A355" s="452" t="s">
        <v>685</v>
      </c>
      <c r="B355" s="326" t="s">
        <v>686</v>
      </c>
      <c r="C355" s="327">
        <v>0</v>
      </c>
      <c r="D355" s="327">
        <v>0</v>
      </c>
      <c r="E355" s="451"/>
      <c r="F355" s="298"/>
    </row>
    <row r="356" ht="36" customHeight="1" spans="1:6">
      <c r="A356" s="450" t="s">
        <v>687</v>
      </c>
      <c r="B356" s="321" t="s">
        <v>688</v>
      </c>
      <c r="C356" s="323">
        <f>SUM(C357:C361)</f>
        <v>0</v>
      </c>
      <c r="D356" s="323">
        <f>SUM(D357:D361)</f>
        <v>0</v>
      </c>
      <c r="E356" s="451"/>
      <c r="F356" s="298"/>
    </row>
    <row r="357" ht="36" customHeight="1" spans="1:6">
      <c r="A357" s="452" t="s">
        <v>689</v>
      </c>
      <c r="B357" s="326" t="s">
        <v>137</v>
      </c>
      <c r="C357" s="327">
        <v>0</v>
      </c>
      <c r="D357" s="327">
        <v>0</v>
      </c>
      <c r="E357" s="451"/>
      <c r="F357" s="298"/>
    </row>
    <row r="358" ht="36" customHeight="1" spans="1:6">
      <c r="A358" s="452" t="s">
        <v>690</v>
      </c>
      <c r="B358" s="326" t="s">
        <v>139</v>
      </c>
      <c r="C358" s="327">
        <v>0</v>
      </c>
      <c r="D358" s="327">
        <v>0</v>
      </c>
      <c r="E358" s="451"/>
      <c r="F358" s="298"/>
    </row>
    <row r="359" ht="36" customHeight="1" spans="1:6">
      <c r="A359" s="452" t="s">
        <v>691</v>
      </c>
      <c r="B359" s="326" t="s">
        <v>238</v>
      </c>
      <c r="C359" s="327">
        <v>0</v>
      </c>
      <c r="D359" s="327">
        <v>0</v>
      </c>
      <c r="E359" s="451"/>
      <c r="F359" s="298"/>
    </row>
    <row r="360" ht="36" customHeight="1" spans="1:6">
      <c r="A360" s="452" t="s">
        <v>692</v>
      </c>
      <c r="B360" s="326" t="s">
        <v>693</v>
      </c>
      <c r="C360" s="327">
        <v>0</v>
      </c>
      <c r="D360" s="327">
        <v>0</v>
      </c>
      <c r="E360" s="451"/>
      <c r="F360" s="298"/>
    </row>
    <row r="361" ht="36" customHeight="1" spans="1:6">
      <c r="A361" s="452" t="s">
        <v>694</v>
      </c>
      <c r="B361" s="326" t="s">
        <v>695</v>
      </c>
      <c r="C361" s="327">
        <v>0</v>
      </c>
      <c r="D361" s="327">
        <v>0</v>
      </c>
      <c r="E361" s="451"/>
      <c r="F361" s="298"/>
    </row>
    <row r="362" ht="36" customHeight="1" spans="1:6">
      <c r="A362" s="450" t="s">
        <v>696</v>
      </c>
      <c r="B362" s="321" t="s">
        <v>697</v>
      </c>
      <c r="C362" s="323">
        <v>122</v>
      </c>
      <c r="D362" s="323">
        <v>150</v>
      </c>
      <c r="E362" s="451">
        <f>(D362-C362)/C362*100%</f>
        <v>0.2295</v>
      </c>
      <c r="F362" s="298"/>
    </row>
    <row r="363" ht="36" customHeight="1" spans="1:6">
      <c r="A363" s="452">
        <v>2049902</v>
      </c>
      <c r="B363" s="326" t="s">
        <v>698</v>
      </c>
      <c r="C363" s="327"/>
      <c r="D363" s="327"/>
      <c r="E363" s="451"/>
      <c r="F363" s="298"/>
    </row>
    <row r="364" ht="36" customHeight="1" spans="1:6">
      <c r="A364" s="459" t="s">
        <v>699</v>
      </c>
      <c r="B364" s="326" t="s">
        <v>700</v>
      </c>
      <c r="C364" s="327">
        <v>122</v>
      </c>
      <c r="D364" s="327">
        <v>150</v>
      </c>
      <c r="E364" s="451">
        <f>(D364-C364)/C364*100%</f>
        <v>0.2295</v>
      </c>
      <c r="F364" s="298"/>
    </row>
    <row r="365" ht="36" customHeight="1" spans="1:6">
      <c r="A365" s="460" t="s">
        <v>701</v>
      </c>
      <c r="B365" s="461" t="s">
        <v>517</v>
      </c>
      <c r="C365" s="457"/>
      <c r="D365" s="457"/>
      <c r="E365" s="451"/>
      <c r="F365" s="298"/>
    </row>
    <row r="366" ht="36" customHeight="1" spans="1:6">
      <c r="A366" s="460" t="s">
        <v>702</v>
      </c>
      <c r="B366" s="461" t="s">
        <v>703</v>
      </c>
      <c r="C366" s="457"/>
      <c r="D366" s="457"/>
      <c r="E366" s="451"/>
      <c r="F366" s="298"/>
    </row>
    <row r="367" ht="36" customHeight="1" spans="1:6">
      <c r="A367" s="450" t="s">
        <v>76</v>
      </c>
      <c r="B367" s="321" t="s">
        <v>77</v>
      </c>
      <c r="C367" s="323">
        <v>31779</v>
      </c>
      <c r="D367" s="323">
        <v>31796</v>
      </c>
      <c r="E367" s="451">
        <f>(D367-C367)/C367*100%</f>
        <v>0.0005</v>
      </c>
      <c r="F367" s="298"/>
    </row>
    <row r="368" ht="36" customHeight="1" spans="1:6">
      <c r="A368" s="450" t="s">
        <v>704</v>
      </c>
      <c r="B368" s="321" t="s">
        <v>705</v>
      </c>
      <c r="C368" s="323">
        <v>717</v>
      </c>
      <c r="D368" s="323">
        <v>1430</v>
      </c>
      <c r="E368" s="451">
        <f>(D368-C368)/C368*100%</f>
        <v>0.9944</v>
      </c>
      <c r="F368" s="298"/>
    </row>
    <row r="369" ht="36" customHeight="1" spans="1:6">
      <c r="A369" s="452" t="s">
        <v>706</v>
      </c>
      <c r="B369" s="326" t="s">
        <v>137</v>
      </c>
      <c r="C369" s="327">
        <v>435</v>
      </c>
      <c r="D369" s="327">
        <v>510</v>
      </c>
      <c r="E369" s="451">
        <f>(D369-C369)/C369*100%</f>
        <v>0.1724</v>
      </c>
      <c r="F369" s="298"/>
    </row>
    <row r="370" ht="36" customHeight="1" spans="1:6">
      <c r="A370" s="452" t="s">
        <v>707</v>
      </c>
      <c r="B370" s="326" t="s">
        <v>139</v>
      </c>
      <c r="C370" s="327">
        <v>282</v>
      </c>
      <c r="D370" s="327">
        <v>920</v>
      </c>
      <c r="E370" s="451">
        <f>(D370-C370)/C370*100%</f>
        <v>2.2624</v>
      </c>
      <c r="F370" s="298"/>
    </row>
    <row r="371" ht="36" customHeight="1" spans="1:6">
      <c r="A371" s="452" t="s">
        <v>708</v>
      </c>
      <c r="B371" s="326" t="s">
        <v>141</v>
      </c>
      <c r="C371" s="327"/>
      <c r="D371" s="327"/>
      <c r="E371" s="451"/>
      <c r="F371" s="298"/>
    </row>
    <row r="372" ht="36" customHeight="1" spans="1:6">
      <c r="A372" s="452" t="s">
        <v>709</v>
      </c>
      <c r="B372" s="326" t="s">
        <v>710</v>
      </c>
      <c r="C372" s="327"/>
      <c r="D372" s="327"/>
      <c r="E372" s="451"/>
      <c r="F372" s="298"/>
    </row>
    <row r="373" ht="36" customHeight="1" spans="1:6">
      <c r="A373" s="450" t="s">
        <v>711</v>
      </c>
      <c r="B373" s="321" t="s">
        <v>712</v>
      </c>
      <c r="C373" s="323">
        <v>29117</v>
      </c>
      <c r="D373" s="323">
        <v>29075</v>
      </c>
      <c r="E373" s="451">
        <f>(D373-C373)/C373*100%</f>
        <v>-0.0014</v>
      </c>
      <c r="F373" s="298"/>
    </row>
    <row r="374" ht="36" customHeight="1" spans="1:6">
      <c r="A374" s="452" t="s">
        <v>713</v>
      </c>
      <c r="B374" s="326" t="s">
        <v>714</v>
      </c>
      <c r="C374" s="327">
        <v>1025</v>
      </c>
      <c r="D374" s="327">
        <v>1550</v>
      </c>
      <c r="E374" s="451">
        <f>(D374-C374)/C374*100%</f>
        <v>0.5122</v>
      </c>
      <c r="F374" s="298"/>
    </row>
    <row r="375" ht="36" customHeight="1" spans="1:6">
      <c r="A375" s="452" t="s">
        <v>715</v>
      </c>
      <c r="B375" s="326" t="s">
        <v>716</v>
      </c>
      <c r="C375" s="327">
        <v>14650</v>
      </c>
      <c r="D375" s="327">
        <v>15000</v>
      </c>
      <c r="E375" s="451">
        <f>(D375-C375)/C375*100%</f>
        <v>0.0239</v>
      </c>
      <c r="F375" s="298"/>
    </row>
    <row r="376" ht="36" customHeight="1" spans="1:6">
      <c r="A376" s="452" t="s">
        <v>717</v>
      </c>
      <c r="B376" s="326" t="s">
        <v>718</v>
      </c>
      <c r="C376" s="327">
        <v>9417</v>
      </c>
      <c r="D376" s="327">
        <v>8385</v>
      </c>
      <c r="E376" s="451">
        <f>(D376-C376)/C376*100%</f>
        <v>-0.1096</v>
      </c>
      <c r="F376" s="298"/>
    </row>
    <row r="377" ht="36" customHeight="1" spans="1:6">
      <c r="A377" s="452" t="s">
        <v>719</v>
      </c>
      <c r="B377" s="326" t="s">
        <v>720</v>
      </c>
      <c r="C377" s="327">
        <v>4004</v>
      </c>
      <c r="D377" s="327">
        <v>4115</v>
      </c>
      <c r="E377" s="451">
        <f>(D377-C377)/C377*100%</f>
        <v>0.0277</v>
      </c>
      <c r="F377" s="298"/>
    </row>
    <row r="378" ht="36" customHeight="1" spans="1:6">
      <c r="A378" s="452" t="s">
        <v>721</v>
      </c>
      <c r="B378" s="326" t="s">
        <v>722</v>
      </c>
      <c r="C378" s="327"/>
      <c r="D378" s="327"/>
      <c r="E378" s="451"/>
      <c r="F378" s="298"/>
    </row>
    <row r="379" ht="36" customHeight="1" spans="1:6">
      <c r="A379" s="452" t="s">
        <v>723</v>
      </c>
      <c r="B379" s="326" t="s">
        <v>724</v>
      </c>
      <c r="C379" s="327">
        <v>0</v>
      </c>
      <c r="D379" s="327">
        <v>0</v>
      </c>
      <c r="E379" s="451"/>
      <c r="F379" s="298"/>
    </row>
    <row r="380" ht="36" customHeight="1" spans="1:6">
      <c r="A380" s="452" t="s">
        <v>725</v>
      </c>
      <c r="B380" s="326" t="s">
        <v>726</v>
      </c>
      <c r="C380" s="327">
        <v>0</v>
      </c>
      <c r="D380" s="327">
        <v>0</v>
      </c>
      <c r="E380" s="451"/>
      <c r="F380" s="298"/>
    </row>
    <row r="381" ht="36" customHeight="1" spans="1:6">
      <c r="A381" s="452" t="s">
        <v>727</v>
      </c>
      <c r="B381" s="326" t="s">
        <v>728</v>
      </c>
      <c r="C381" s="327">
        <v>21</v>
      </c>
      <c r="D381" s="327">
        <v>25</v>
      </c>
      <c r="E381" s="451">
        <f>(D381-C381)/C381*100%</f>
        <v>0.1905</v>
      </c>
      <c r="F381" s="298"/>
    </row>
    <row r="382" ht="36" customHeight="1" spans="1:6">
      <c r="A382" s="450" t="s">
        <v>729</v>
      </c>
      <c r="B382" s="321" t="s">
        <v>730</v>
      </c>
      <c r="C382" s="323">
        <v>679</v>
      </c>
      <c r="D382" s="323">
        <v>752</v>
      </c>
      <c r="E382" s="451">
        <f>(D382-C382)/C382*100%</f>
        <v>0.1075</v>
      </c>
      <c r="F382" s="298"/>
    </row>
    <row r="383" ht="36" customHeight="1" spans="1:6">
      <c r="A383" s="452" t="s">
        <v>731</v>
      </c>
      <c r="B383" s="326" t="s">
        <v>732</v>
      </c>
      <c r="C383" s="327">
        <v>0</v>
      </c>
      <c r="D383" s="327">
        <v>0</v>
      </c>
      <c r="E383" s="451"/>
      <c r="F383" s="298"/>
    </row>
    <row r="384" ht="36" customHeight="1" spans="1:6">
      <c r="A384" s="452" t="s">
        <v>733</v>
      </c>
      <c r="B384" s="326" t="s">
        <v>734</v>
      </c>
      <c r="C384" s="327"/>
      <c r="D384" s="327">
        <v>752</v>
      </c>
      <c r="E384" s="451"/>
      <c r="F384" s="298"/>
    </row>
    <row r="385" ht="36" customHeight="1" spans="1:6">
      <c r="A385" s="452" t="s">
        <v>735</v>
      </c>
      <c r="B385" s="326" t="s">
        <v>736</v>
      </c>
      <c r="C385" s="327"/>
      <c r="D385" s="327"/>
      <c r="E385" s="451"/>
      <c r="F385" s="298"/>
    </row>
    <row r="386" ht="36" customHeight="1" spans="1:6">
      <c r="A386" s="452" t="s">
        <v>737</v>
      </c>
      <c r="B386" s="326" t="s">
        <v>738</v>
      </c>
      <c r="C386" s="327"/>
      <c r="D386" s="327"/>
      <c r="E386" s="451"/>
      <c r="F386" s="298"/>
    </row>
    <row r="387" ht="36" customHeight="1" spans="1:6">
      <c r="A387" s="452" t="s">
        <v>739</v>
      </c>
      <c r="B387" s="326" t="s">
        <v>740</v>
      </c>
      <c r="C387" s="327">
        <v>679</v>
      </c>
      <c r="D387" s="327"/>
      <c r="E387" s="451">
        <f>(D387-C387)/C387*100%</f>
        <v>-1</v>
      </c>
      <c r="F387" s="298"/>
    </row>
    <row r="388" ht="36" customHeight="1" spans="1:6">
      <c r="A388" s="450" t="s">
        <v>741</v>
      </c>
      <c r="B388" s="321" t="s">
        <v>742</v>
      </c>
      <c r="C388" s="323"/>
      <c r="D388" s="323"/>
      <c r="E388" s="451"/>
      <c r="F388" s="298"/>
    </row>
    <row r="389" ht="36" customHeight="1" spans="1:6">
      <c r="A389" s="452" t="s">
        <v>743</v>
      </c>
      <c r="B389" s="326" t="s">
        <v>744</v>
      </c>
      <c r="C389" s="327">
        <v>0</v>
      </c>
      <c r="D389" s="327">
        <v>0</v>
      </c>
      <c r="E389" s="451"/>
      <c r="F389" s="298"/>
    </row>
    <row r="390" ht="36" customHeight="1" spans="1:6">
      <c r="A390" s="452" t="s">
        <v>745</v>
      </c>
      <c r="B390" s="326" t="s">
        <v>746</v>
      </c>
      <c r="C390" s="327"/>
      <c r="D390" s="327"/>
      <c r="E390" s="451"/>
      <c r="F390" s="298"/>
    </row>
    <row r="391" ht="36" customHeight="1" spans="1:6">
      <c r="A391" s="452" t="s">
        <v>747</v>
      </c>
      <c r="B391" s="326" t="s">
        <v>748</v>
      </c>
      <c r="C391" s="327">
        <v>0</v>
      </c>
      <c r="D391" s="327">
        <v>0</v>
      </c>
      <c r="E391" s="451"/>
      <c r="F391" s="298"/>
    </row>
    <row r="392" ht="36" customHeight="1" spans="1:6">
      <c r="A392" s="452" t="s">
        <v>749</v>
      </c>
      <c r="B392" s="326" t="s">
        <v>750</v>
      </c>
      <c r="C392" s="327">
        <v>0</v>
      </c>
      <c r="D392" s="327">
        <v>0</v>
      </c>
      <c r="E392" s="451"/>
      <c r="F392" s="298"/>
    </row>
    <row r="393" ht="36" customHeight="1" spans="1:6">
      <c r="A393" s="452" t="s">
        <v>751</v>
      </c>
      <c r="B393" s="326" t="s">
        <v>752</v>
      </c>
      <c r="C393" s="327">
        <v>0</v>
      </c>
      <c r="D393" s="327">
        <v>0</v>
      </c>
      <c r="E393" s="451"/>
      <c r="F393" s="298"/>
    </row>
    <row r="394" ht="36" customHeight="1" spans="1:6">
      <c r="A394" s="450" t="s">
        <v>753</v>
      </c>
      <c r="B394" s="321" t="s">
        <v>754</v>
      </c>
      <c r="C394" s="323"/>
      <c r="D394" s="323"/>
      <c r="E394" s="451"/>
      <c r="F394" s="298"/>
    </row>
    <row r="395" ht="36" customHeight="1" spans="1:6">
      <c r="A395" s="452" t="s">
        <v>755</v>
      </c>
      <c r="B395" s="326" t="s">
        <v>756</v>
      </c>
      <c r="C395" s="327"/>
      <c r="D395" s="327"/>
      <c r="E395" s="451"/>
      <c r="F395" s="298"/>
    </row>
    <row r="396" ht="36" customHeight="1" spans="1:6">
      <c r="A396" s="452" t="s">
        <v>757</v>
      </c>
      <c r="B396" s="326" t="s">
        <v>758</v>
      </c>
      <c r="C396" s="327">
        <v>0</v>
      </c>
      <c r="D396" s="327">
        <v>0</v>
      </c>
      <c r="E396" s="451"/>
      <c r="F396" s="298"/>
    </row>
    <row r="397" ht="36" customHeight="1" spans="1:6">
      <c r="A397" s="452" t="s">
        <v>759</v>
      </c>
      <c r="B397" s="326" t="s">
        <v>760</v>
      </c>
      <c r="C397" s="327">
        <v>0</v>
      </c>
      <c r="D397" s="327">
        <v>0</v>
      </c>
      <c r="E397" s="451"/>
      <c r="F397" s="298"/>
    </row>
    <row r="398" ht="36" customHeight="1" spans="1:6">
      <c r="A398" s="450" t="s">
        <v>761</v>
      </c>
      <c r="B398" s="321" t="s">
        <v>762</v>
      </c>
      <c r="C398" s="323">
        <f>SUM(C399:C401)</f>
        <v>0</v>
      </c>
      <c r="D398" s="323">
        <f>SUM(D399:D401)</f>
        <v>0</v>
      </c>
      <c r="E398" s="451"/>
      <c r="F398" s="298"/>
    </row>
    <row r="399" ht="36" customHeight="1" spans="1:6">
      <c r="A399" s="452" t="s">
        <v>763</v>
      </c>
      <c r="B399" s="326" t="s">
        <v>764</v>
      </c>
      <c r="C399" s="327">
        <v>0</v>
      </c>
      <c r="D399" s="327">
        <v>0</v>
      </c>
      <c r="E399" s="451"/>
      <c r="F399" s="298"/>
    </row>
    <row r="400" ht="36" customHeight="1" spans="1:6">
      <c r="A400" s="452" t="s">
        <v>765</v>
      </c>
      <c r="B400" s="326" t="s">
        <v>766</v>
      </c>
      <c r="C400" s="327">
        <v>0</v>
      </c>
      <c r="D400" s="327">
        <v>0</v>
      </c>
      <c r="E400" s="451"/>
      <c r="F400" s="298"/>
    </row>
    <row r="401" ht="36" customHeight="1" spans="1:6">
      <c r="A401" s="452" t="s">
        <v>767</v>
      </c>
      <c r="B401" s="326" t="s">
        <v>768</v>
      </c>
      <c r="C401" s="327">
        <v>0</v>
      </c>
      <c r="D401" s="327">
        <v>0</v>
      </c>
      <c r="E401" s="451"/>
      <c r="F401" s="298"/>
    </row>
    <row r="402" ht="36" customHeight="1" spans="1:6">
      <c r="A402" s="450" t="s">
        <v>769</v>
      </c>
      <c r="B402" s="321" t="s">
        <v>770</v>
      </c>
      <c r="C402" s="323">
        <v>55</v>
      </c>
      <c r="D402" s="323">
        <v>50</v>
      </c>
      <c r="E402" s="451">
        <f>(D402-C402)/C402*100%</f>
        <v>-0.0909</v>
      </c>
      <c r="F402" s="298"/>
    </row>
    <row r="403" ht="36" customHeight="1" spans="1:6">
      <c r="A403" s="452" t="s">
        <v>771</v>
      </c>
      <c r="B403" s="326" t="s">
        <v>772</v>
      </c>
      <c r="C403" s="327">
        <v>55</v>
      </c>
      <c r="D403" s="327">
        <v>50</v>
      </c>
      <c r="E403" s="451">
        <f>(D403-C403)/C403*100%</f>
        <v>-0.0909</v>
      </c>
      <c r="F403" s="298"/>
    </row>
    <row r="404" ht="36" customHeight="1" spans="1:6">
      <c r="A404" s="452" t="s">
        <v>773</v>
      </c>
      <c r="B404" s="326" t="s">
        <v>774</v>
      </c>
      <c r="C404" s="327">
        <v>0</v>
      </c>
      <c r="D404" s="327">
        <v>0</v>
      </c>
      <c r="E404" s="451"/>
      <c r="F404" s="298"/>
    </row>
    <row r="405" ht="36" customHeight="1" spans="1:6">
      <c r="A405" s="452" t="s">
        <v>775</v>
      </c>
      <c r="B405" s="326" t="s">
        <v>776</v>
      </c>
      <c r="C405" s="327">
        <v>0</v>
      </c>
      <c r="D405" s="327">
        <v>0</v>
      </c>
      <c r="E405" s="451"/>
      <c r="F405" s="298"/>
    </row>
    <row r="406" ht="36" customHeight="1" spans="1:6">
      <c r="A406" s="450" t="s">
        <v>777</v>
      </c>
      <c r="B406" s="321" t="s">
        <v>778</v>
      </c>
      <c r="C406" s="323">
        <v>1157</v>
      </c>
      <c r="D406" s="323">
        <v>435</v>
      </c>
      <c r="E406" s="451">
        <f>(D406-C406)/C406*100%</f>
        <v>-0.624</v>
      </c>
      <c r="F406" s="298"/>
    </row>
    <row r="407" ht="36" customHeight="1" spans="1:6">
      <c r="A407" s="452" t="s">
        <v>779</v>
      </c>
      <c r="B407" s="326" t="s">
        <v>780</v>
      </c>
      <c r="C407" s="327">
        <v>865</v>
      </c>
      <c r="D407" s="327">
        <v>230</v>
      </c>
      <c r="E407" s="451">
        <f>(D407-C407)/C407*100%</f>
        <v>-0.7341</v>
      </c>
      <c r="F407" s="298"/>
    </row>
    <row r="408" ht="36" customHeight="1" spans="1:6">
      <c r="A408" s="452" t="s">
        <v>781</v>
      </c>
      <c r="B408" s="326" t="s">
        <v>782</v>
      </c>
      <c r="C408" s="327">
        <v>292</v>
      </c>
      <c r="D408" s="327">
        <v>205</v>
      </c>
      <c r="E408" s="451">
        <f>(D408-C408)/C408*100%</f>
        <v>-0.2979</v>
      </c>
      <c r="F408" s="298"/>
    </row>
    <row r="409" ht="36" customHeight="1" spans="1:6">
      <c r="A409" s="452" t="s">
        <v>783</v>
      </c>
      <c r="B409" s="326" t="s">
        <v>784</v>
      </c>
      <c r="C409" s="327"/>
      <c r="D409" s="327"/>
      <c r="E409" s="451"/>
      <c r="F409" s="298"/>
    </row>
    <row r="410" ht="36" customHeight="1" spans="1:6">
      <c r="A410" s="452" t="s">
        <v>785</v>
      </c>
      <c r="B410" s="326" t="s">
        <v>786</v>
      </c>
      <c r="C410" s="327">
        <v>0</v>
      </c>
      <c r="D410" s="327">
        <v>0</v>
      </c>
      <c r="E410" s="451"/>
      <c r="F410" s="298"/>
    </row>
    <row r="411" ht="36" customHeight="1" spans="1:6">
      <c r="A411" s="452" t="s">
        <v>787</v>
      </c>
      <c r="B411" s="326" t="s">
        <v>788</v>
      </c>
      <c r="C411" s="327">
        <v>0</v>
      </c>
      <c r="D411" s="327">
        <v>0</v>
      </c>
      <c r="E411" s="451"/>
      <c r="F411" s="298"/>
    </row>
    <row r="412" ht="36" customHeight="1" spans="1:6">
      <c r="A412" s="450" t="s">
        <v>789</v>
      </c>
      <c r="B412" s="321" t="s">
        <v>790</v>
      </c>
      <c r="C412" s="323"/>
      <c r="D412" s="323"/>
      <c r="E412" s="451"/>
      <c r="F412" s="298"/>
    </row>
    <row r="413" s="437" customFormat="1" ht="36" customHeight="1" spans="1:7">
      <c r="A413" s="452" t="s">
        <v>791</v>
      </c>
      <c r="B413" s="326" t="s">
        <v>792</v>
      </c>
      <c r="C413" s="327">
        <v>0</v>
      </c>
      <c r="D413" s="327">
        <v>0</v>
      </c>
      <c r="E413" s="451"/>
      <c r="F413" s="298"/>
      <c r="G413" s="212"/>
    </row>
    <row r="414" ht="36" customHeight="1" spans="1:6">
      <c r="A414" s="452" t="s">
        <v>793</v>
      </c>
      <c r="B414" s="326" t="s">
        <v>794</v>
      </c>
      <c r="C414" s="327">
        <v>0</v>
      </c>
      <c r="D414" s="327">
        <v>0</v>
      </c>
      <c r="E414" s="451"/>
      <c r="F414" s="298"/>
    </row>
    <row r="415" ht="36" customHeight="1" spans="1:6">
      <c r="A415" s="452" t="s">
        <v>795</v>
      </c>
      <c r="B415" s="326" t="s">
        <v>796</v>
      </c>
      <c r="C415" s="327">
        <v>0</v>
      </c>
      <c r="D415" s="327">
        <v>0</v>
      </c>
      <c r="E415" s="451"/>
      <c r="F415" s="298"/>
    </row>
    <row r="416" s="437" customFormat="1" ht="36" customHeight="1" spans="1:7">
      <c r="A416" s="452" t="s">
        <v>797</v>
      </c>
      <c r="B416" s="326" t="s">
        <v>798</v>
      </c>
      <c r="C416" s="327">
        <v>0</v>
      </c>
      <c r="D416" s="327">
        <v>0</v>
      </c>
      <c r="E416" s="451"/>
      <c r="F416" s="298"/>
      <c r="G416" s="212"/>
    </row>
    <row r="417" ht="36" customHeight="1" spans="1:6">
      <c r="A417" s="452" t="s">
        <v>799</v>
      </c>
      <c r="B417" s="326" t="s">
        <v>800</v>
      </c>
      <c r="C417" s="327">
        <v>0</v>
      </c>
      <c r="D417" s="327">
        <v>0</v>
      </c>
      <c r="E417" s="451"/>
      <c r="F417" s="298"/>
    </row>
    <row r="418" ht="36" customHeight="1" spans="1:6">
      <c r="A418" s="452" t="s">
        <v>801</v>
      </c>
      <c r="B418" s="326" t="s">
        <v>802</v>
      </c>
      <c r="C418" s="327"/>
      <c r="D418" s="327"/>
      <c r="E418" s="451"/>
      <c r="F418" s="298"/>
    </row>
    <row r="419" ht="36" customHeight="1" spans="1:6">
      <c r="A419" s="450" t="s">
        <v>803</v>
      </c>
      <c r="B419" s="321" t="s">
        <v>804</v>
      </c>
      <c r="C419" s="323">
        <v>54</v>
      </c>
      <c r="D419" s="323">
        <v>54</v>
      </c>
      <c r="E419" s="451">
        <f>(D419-C419)/C419*100%</f>
        <v>0</v>
      </c>
      <c r="F419" s="298"/>
    </row>
    <row r="420" ht="36" customHeight="1" spans="1:6">
      <c r="A420" s="326">
        <v>2059999</v>
      </c>
      <c r="B420" s="326" t="s">
        <v>805</v>
      </c>
      <c r="C420" s="327">
        <v>54</v>
      </c>
      <c r="D420" s="327">
        <v>54</v>
      </c>
      <c r="E420" s="451">
        <f>(D420-C420)/C420*100%</f>
        <v>0</v>
      </c>
      <c r="F420" s="298"/>
    </row>
    <row r="421" ht="36" customHeight="1" spans="1:6">
      <c r="A421" s="455" t="s">
        <v>806</v>
      </c>
      <c r="B421" s="456" t="s">
        <v>517</v>
      </c>
      <c r="C421" s="457"/>
      <c r="D421" s="457"/>
      <c r="E421" s="451"/>
      <c r="F421" s="298"/>
    </row>
    <row r="422" ht="36" customHeight="1" spans="1:6">
      <c r="A422" s="455" t="s">
        <v>807</v>
      </c>
      <c r="B422" s="456" t="s">
        <v>808</v>
      </c>
      <c r="C422" s="457"/>
      <c r="D422" s="457"/>
      <c r="E422" s="451"/>
      <c r="F422" s="298"/>
    </row>
    <row r="423" ht="36" customHeight="1" spans="1:6">
      <c r="A423" s="450" t="s">
        <v>78</v>
      </c>
      <c r="B423" s="321" t="s">
        <v>79</v>
      </c>
      <c r="C423" s="323">
        <v>950</v>
      </c>
      <c r="D423" s="323">
        <v>1206</v>
      </c>
      <c r="E423" s="451">
        <f>(D423-C423)/C423*100%</f>
        <v>0.2695</v>
      </c>
      <c r="F423" s="298"/>
    </row>
    <row r="424" ht="36" customHeight="1" spans="1:6">
      <c r="A424" s="450" t="s">
        <v>809</v>
      </c>
      <c r="B424" s="321" t="s">
        <v>810</v>
      </c>
      <c r="C424" s="323">
        <v>158</v>
      </c>
      <c r="D424" s="323">
        <v>150</v>
      </c>
      <c r="E424" s="451">
        <f>(D424-C424)/C424*100%</f>
        <v>-0.0506</v>
      </c>
      <c r="F424" s="298"/>
    </row>
    <row r="425" ht="36" customHeight="1" spans="1:6">
      <c r="A425" s="452" t="s">
        <v>811</v>
      </c>
      <c r="B425" s="326" t="s">
        <v>137</v>
      </c>
      <c r="C425" s="327">
        <v>158</v>
      </c>
      <c r="D425" s="327">
        <v>145</v>
      </c>
      <c r="E425" s="451">
        <f>(D425-C425)/C425*100%</f>
        <v>-0.0823</v>
      </c>
      <c r="F425" s="298"/>
    </row>
    <row r="426" ht="36" customHeight="1" spans="1:6">
      <c r="A426" s="452" t="s">
        <v>812</v>
      </c>
      <c r="B426" s="326" t="s">
        <v>139</v>
      </c>
      <c r="C426" s="327"/>
      <c r="D426" s="327">
        <v>5</v>
      </c>
      <c r="E426" s="451"/>
      <c r="F426" s="298"/>
    </row>
    <row r="427" ht="36" customHeight="1" spans="1:6">
      <c r="A427" s="452" t="s">
        <v>813</v>
      </c>
      <c r="B427" s="326" t="s">
        <v>141</v>
      </c>
      <c r="C427" s="327"/>
      <c r="D427" s="327"/>
      <c r="E427" s="451"/>
      <c r="F427" s="298"/>
    </row>
    <row r="428" ht="36" customHeight="1" spans="1:6">
      <c r="A428" s="452" t="s">
        <v>814</v>
      </c>
      <c r="B428" s="326" t="s">
        <v>815</v>
      </c>
      <c r="C428" s="327"/>
      <c r="D428" s="327"/>
      <c r="E428" s="451"/>
      <c r="F428" s="298"/>
    </row>
    <row r="429" ht="36" customHeight="1" spans="1:6">
      <c r="A429" s="450" t="s">
        <v>816</v>
      </c>
      <c r="B429" s="321" t="s">
        <v>817</v>
      </c>
      <c r="C429" s="323"/>
      <c r="D429" s="323"/>
      <c r="E429" s="451"/>
      <c r="F429" s="298"/>
    </row>
    <row r="430" ht="36" customHeight="1" spans="1:6">
      <c r="A430" s="452" t="s">
        <v>818</v>
      </c>
      <c r="B430" s="326" t="s">
        <v>819</v>
      </c>
      <c r="C430" s="327"/>
      <c r="D430" s="327"/>
      <c r="E430" s="451"/>
      <c r="F430" s="298"/>
    </row>
    <row r="431" ht="36" customHeight="1" spans="1:6">
      <c r="A431" s="452" t="s">
        <v>820</v>
      </c>
      <c r="B431" s="326" t="s">
        <v>821</v>
      </c>
      <c r="C431" s="327">
        <v>0</v>
      </c>
      <c r="D431" s="327">
        <v>0</v>
      </c>
      <c r="E431" s="451"/>
      <c r="F431" s="298"/>
    </row>
    <row r="432" ht="36" customHeight="1" spans="1:6">
      <c r="A432" s="452" t="s">
        <v>822</v>
      </c>
      <c r="B432" s="326" t="s">
        <v>823</v>
      </c>
      <c r="C432" s="327">
        <v>0</v>
      </c>
      <c r="D432" s="327">
        <v>0</v>
      </c>
      <c r="E432" s="451"/>
      <c r="F432" s="298"/>
    </row>
    <row r="433" ht="36" customHeight="1" spans="1:6">
      <c r="A433" s="452" t="s">
        <v>824</v>
      </c>
      <c r="B433" s="326" t="s">
        <v>825</v>
      </c>
      <c r="C433" s="327">
        <v>0</v>
      </c>
      <c r="D433" s="327">
        <v>0</v>
      </c>
      <c r="E433" s="451"/>
      <c r="F433" s="298"/>
    </row>
    <row r="434" ht="36" customHeight="1" spans="1:6">
      <c r="A434" s="452" t="s">
        <v>826</v>
      </c>
      <c r="B434" s="326" t="s">
        <v>827</v>
      </c>
      <c r="C434" s="327"/>
      <c r="D434" s="327"/>
      <c r="E434" s="451"/>
      <c r="F434" s="298"/>
    </row>
    <row r="435" ht="36" customHeight="1" spans="1:6">
      <c r="A435" s="452" t="s">
        <v>828</v>
      </c>
      <c r="B435" s="326" t="s">
        <v>829</v>
      </c>
      <c r="C435" s="327">
        <v>0</v>
      </c>
      <c r="D435" s="327">
        <v>0</v>
      </c>
      <c r="E435" s="451"/>
      <c r="F435" s="298"/>
    </row>
    <row r="436" ht="36" customHeight="1" spans="1:6">
      <c r="A436" s="454">
        <v>2060208</v>
      </c>
      <c r="B436" s="462" t="s">
        <v>830</v>
      </c>
      <c r="C436" s="327">
        <v>0</v>
      </c>
      <c r="D436" s="327">
        <v>0</v>
      </c>
      <c r="E436" s="451"/>
      <c r="F436" s="298"/>
    </row>
    <row r="437" ht="36" customHeight="1" spans="1:6">
      <c r="A437" s="452" t="s">
        <v>831</v>
      </c>
      <c r="B437" s="326" t="s">
        <v>832</v>
      </c>
      <c r="C437" s="327"/>
      <c r="D437" s="327"/>
      <c r="E437" s="451"/>
      <c r="F437" s="298"/>
    </row>
    <row r="438" ht="36" customHeight="1" spans="1:6">
      <c r="A438" s="450" t="s">
        <v>833</v>
      </c>
      <c r="B438" s="321" t="s">
        <v>834</v>
      </c>
      <c r="C438" s="323"/>
      <c r="D438" s="323"/>
      <c r="E438" s="451"/>
      <c r="F438" s="298"/>
    </row>
    <row r="439" ht="36" customHeight="1" spans="1:6">
      <c r="A439" s="452" t="s">
        <v>835</v>
      </c>
      <c r="B439" s="326" t="s">
        <v>819</v>
      </c>
      <c r="C439" s="327"/>
      <c r="D439" s="327"/>
      <c r="E439" s="451"/>
      <c r="F439" s="298"/>
    </row>
    <row r="440" ht="36" customHeight="1" spans="1:6">
      <c r="A440" s="452" t="s">
        <v>836</v>
      </c>
      <c r="B440" s="326" t="s">
        <v>837</v>
      </c>
      <c r="C440" s="327"/>
      <c r="D440" s="327"/>
      <c r="E440" s="451"/>
      <c r="F440" s="298"/>
    </row>
    <row r="441" ht="36" customHeight="1" spans="1:6">
      <c r="A441" s="452" t="s">
        <v>838</v>
      </c>
      <c r="B441" s="326" t="s">
        <v>839</v>
      </c>
      <c r="C441" s="327">
        <v>0</v>
      </c>
      <c r="D441" s="327">
        <v>0</v>
      </c>
      <c r="E441" s="451"/>
      <c r="F441" s="298"/>
    </row>
    <row r="442" ht="36" customHeight="1" spans="1:6">
      <c r="A442" s="452" t="s">
        <v>840</v>
      </c>
      <c r="B442" s="326" t="s">
        <v>841</v>
      </c>
      <c r="C442" s="327">
        <v>0</v>
      </c>
      <c r="D442" s="327">
        <v>0</v>
      </c>
      <c r="E442" s="451"/>
      <c r="F442" s="298"/>
    </row>
    <row r="443" ht="36" customHeight="1" spans="1:6">
      <c r="A443" s="452" t="s">
        <v>842</v>
      </c>
      <c r="B443" s="326" t="s">
        <v>843</v>
      </c>
      <c r="C443" s="327">
        <v>0</v>
      </c>
      <c r="D443" s="327">
        <v>0</v>
      </c>
      <c r="E443" s="451"/>
      <c r="F443" s="298"/>
    </row>
    <row r="444" ht="36" customHeight="1" spans="1:6">
      <c r="A444" s="450" t="s">
        <v>844</v>
      </c>
      <c r="B444" s="321" t="s">
        <v>845</v>
      </c>
      <c r="C444" s="323">
        <v>552</v>
      </c>
      <c r="D444" s="323">
        <v>575</v>
      </c>
      <c r="E444" s="451">
        <f>(D444-C444)/C444*100%</f>
        <v>0.0417</v>
      </c>
      <c r="F444" s="298"/>
    </row>
    <row r="445" ht="36" customHeight="1" spans="1:6">
      <c r="A445" s="452" t="s">
        <v>846</v>
      </c>
      <c r="B445" s="326" t="s">
        <v>819</v>
      </c>
      <c r="C445" s="327"/>
      <c r="D445" s="327"/>
      <c r="E445" s="451"/>
      <c r="F445" s="298"/>
    </row>
    <row r="446" ht="36" customHeight="1" spans="1:6">
      <c r="A446" s="452" t="s">
        <v>847</v>
      </c>
      <c r="B446" s="326" t="s">
        <v>848</v>
      </c>
      <c r="C446" s="327"/>
      <c r="D446" s="327">
        <v>25</v>
      </c>
      <c r="E446" s="451"/>
      <c r="F446" s="298"/>
    </row>
    <row r="447" ht="36" customHeight="1" spans="1:6">
      <c r="A447" s="463">
        <v>2060405</v>
      </c>
      <c r="B447" s="326" t="s">
        <v>849</v>
      </c>
      <c r="C447" s="327"/>
      <c r="D447" s="327"/>
      <c r="E447" s="451"/>
      <c r="F447" s="298"/>
    </row>
    <row r="448" ht="36" customHeight="1" spans="1:6">
      <c r="A448" s="452" t="s">
        <v>850</v>
      </c>
      <c r="B448" s="326" t="s">
        <v>851</v>
      </c>
      <c r="C448" s="327">
        <v>552</v>
      </c>
      <c r="D448" s="327">
        <v>550</v>
      </c>
      <c r="E448" s="451">
        <f>(D448-C448)/C448*100%</f>
        <v>-0.0036</v>
      </c>
      <c r="F448" s="298"/>
    </row>
    <row r="449" ht="36" customHeight="1" spans="1:6">
      <c r="A449" s="450" t="s">
        <v>852</v>
      </c>
      <c r="B449" s="321" t="s">
        <v>853</v>
      </c>
      <c r="C449" s="323"/>
      <c r="D449" s="323"/>
      <c r="E449" s="451"/>
      <c r="F449" s="298"/>
    </row>
    <row r="450" ht="36" customHeight="1" spans="1:6">
      <c r="A450" s="452" t="s">
        <v>854</v>
      </c>
      <c r="B450" s="326" t="s">
        <v>819</v>
      </c>
      <c r="C450" s="327"/>
      <c r="D450" s="327"/>
      <c r="E450" s="451"/>
      <c r="F450" s="298"/>
    </row>
    <row r="451" ht="36" customHeight="1" spans="1:6">
      <c r="A451" s="452" t="s">
        <v>855</v>
      </c>
      <c r="B451" s="326" t="s">
        <v>856</v>
      </c>
      <c r="C451" s="327">
        <v>0</v>
      </c>
      <c r="D451" s="327">
        <v>0</v>
      </c>
      <c r="E451" s="451"/>
      <c r="F451" s="298"/>
    </row>
    <row r="452" ht="36" customHeight="1" spans="1:6">
      <c r="A452" s="452" t="s">
        <v>857</v>
      </c>
      <c r="B452" s="326" t="s">
        <v>858</v>
      </c>
      <c r="C452" s="327"/>
      <c r="D452" s="327"/>
      <c r="E452" s="451"/>
      <c r="F452" s="298"/>
    </row>
    <row r="453" ht="36" customHeight="1" spans="1:6">
      <c r="A453" s="452" t="s">
        <v>859</v>
      </c>
      <c r="B453" s="326" t="s">
        <v>860</v>
      </c>
      <c r="C453" s="327"/>
      <c r="D453" s="327"/>
      <c r="E453" s="451"/>
      <c r="F453" s="298"/>
    </row>
    <row r="454" ht="36" customHeight="1" spans="1:6">
      <c r="A454" s="450" t="s">
        <v>861</v>
      </c>
      <c r="B454" s="321" t="s">
        <v>862</v>
      </c>
      <c r="C454" s="323"/>
      <c r="D454" s="323"/>
      <c r="E454" s="451"/>
      <c r="F454" s="298"/>
    </row>
    <row r="455" ht="36" customHeight="1" spans="1:6">
      <c r="A455" s="452" t="s">
        <v>863</v>
      </c>
      <c r="B455" s="326" t="s">
        <v>864</v>
      </c>
      <c r="C455" s="327"/>
      <c r="D455" s="327"/>
      <c r="E455" s="451"/>
      <c r="F455" s="298"/>
    </row>
    <row r="456" ht="36" customHeight="1" spans="1:6">
      <c r="A456" s="452" t="s">
        <v>865</v>
      </c>
      <c r="B456" s="326" t="s">
        <v>866</v>
      </c>
      <c r="C456" s="327"/>
      <c r="D456" s="327"/>
      <c r="E456" s="451"/>
      <c r="F456" s="298"/>
    </row>
    <row r="457" ht="36" customHeight="1" spans="1:6">
      <c r="A457" s="452" t="s">
        <v>867</v>
      </c>
      <c r="B457" s="326" t="s">
        <v>868</v>
      </c>
      <c r="C457" s="327">
        <v>0</v>
      </c>
      <c r="D457" s="327">
        <v>0</v>
      </c>
      <c r="E457" s="451"/>
      <c r="F457" s="298"/>
    </row>
    <row r="458" ht="36" customHeight="1" spans="1:6">
      <c r="A458" s="452" t="s">
        <v>869</v>
      </c>
      <c r="B458" s="326" t="s">
        <v>870</v>
      </c>
      <c r="C458" s="327"/>
      <c r="D458" s="327"/>
      <c r="E458" s="451"/>
      <c r="F458" s="298"/>
    </row>
    <row r="459" ht="36" customHeight="1" spans="1:6">
      <c r="A459" s="450" t="s">
        <v>871</v>
      </c>
      <c r="B459" s="321" t="s">
        <v>872</v>
      </c>
      <c r="C459" s="323">
        <v>125</v>
      </c>
      <c r="D459" s="323">
        <v>450</v>
      </c>
      <c r="E459" s="451">
        <f>(D459-C459)/C459*100%</f>
        <v>2.6</v>
      </c>
      <c r="F459" s="298"/>
    </row>
    <row r="460" ht="36" customHeight="1" spans="1:6">
      <c r="A460" s="452" t="s">
        <v>873</v>
      </c>
      <c r="B460" s="326" t="s">
        <v>819</v>
      </c>
      <c r="C460" s="327"/>
      <c r="D460" s="327"/>
      <c r="E460" s="451"/>
      <c r="F460" s="298"/>
    </row>
    <row r="461" ht="36" customHeight="1" spans="1:6">
      <c r="A461" s="452" t="s">
        <v>874</v>
      </c>
      <c r="B461" s="326" t="s">
        <v>875</v>
      </c>
      <c r="C461" s="327">
        <v>125</v>
      </c>
      <c r="D461" s="327">
        <v>450</v>
      </c>
      <c r="E461" s="451">
        <f>(D461-C461)/C461*100%</f>
        <v>2.6</v>
      </c>
      <c r="F461" s="298"/>
    </row>
    <row r="462" ht="36" customHeight="1" spans="1:6">
      <c r="A462" s="452" t="s">
        <v>876</v>
      </c>
      <c r="B462" s="326" t="s">
        <v>877</v>
      </c>
      <c r="C462" s="327"/>
      <c r="D462" s="327"/>
      <c r="E462" s="451"/>
      <c r="F462" s="298"/>
    </row>
    <row r="463" ht="36" customHeight="1" spans="1:6">
      <c r="A463" s="452" t="s">
        <v>878</v>
      </c>
      <c r="B463" s="326" t="s">
        <v>879</v>
      </c>
      <c r="C463" s="327"/>
      <c r="D463" s="327"/>
      <c r="E463" s="451"/>
      <c r="F463" s="298"/>
    </row>
    <row r="464" ht="36" customHeight="1" spans="1:6">
      <c r="A464" s="452" t="s">
        <v>880</v>
      </c>
      <c r="B464" s="326" t="s">
        <v>881</v>
      </c>
      <c r="C464" s="327">
        <v>0</v>
      </c>
      <c r="D464" s="327">
        <v>0</v>
      </c>
      <c r="E464" s="451"/>
      <c r="F464" s="298"/>
    </row>
    <row r="465" ht="36" customHeight="1" spans="1:6">
      <c r="A465" s="452" t="s">
        <v>882</v>
      </c>
      <c r="B465" s="326" t="s">
        <v>883</v>
      </c>
      <c r="C465" s="327"/>
      <c r="D465" s="327"/>
      <c r="E465" s="451"/>
      <c r="F465" s="298"/>
    </row>
    <row r="466" ht="36" customHeight="1" spans="1:6">
      <c r="A466" s="450" t="s">
        <v>884</v>
      </c>
      <c r="B466" s="321" t="s">
        <v>885</v>
      </c>
      <c r="C466" s="323"/>
      <c r="D466" s="323"/>
      <c r="E466" s="451"/>
      <c r="F466" s="298"/>
    </row>
    <row r="467" ht="36" customHeight="1" spans="1:6">
      <c r="A467" s="452" t="s">
        <v>886</v>
      </c>
      <c r="B467" s="326" t="s">
        <v>887</v>
      </c>
      <c r="C467" s="327"/>
      <c r="D467" s="327"/>
      <c r="E467" s="451"/>
      <c r="F467" s="298"/>
    </row>
    <row r="468" ht="36" customHeight="1" spans="1:6">
      <c r="A468" s="452" t="s">
        <v>888</v>
      </c>
      <c r="B468" s="326" t="s">
        <v>889</v>
      </c>
      <c r="C468" s="327"/>
      <c r="D468" s="327"/>
      <c r="E468" s="451"/>
      <c r="F468" s="298"/>
    </row>
    <row r="469" ht="36" customHeight="1" spans="1:6">
      <c r="A469" s="452" t="s">
        <v>890</v>
      </c>
      <c r="B469" s="326" t="s">
        <v>891</v>
      </c>
      <c r="C469" s="327">
        <v>0</v>
      </c>
      <c r="D469" s="327">
        <v>0</v>
      </c>
      <c r="E469" s="451"/>
      <c r="F469" s="298"/>
    </row>
    <row r="470" ht="36" customHeight="1" spans="1:6">
      <c r="A470" s="450" t="s">
        <v>892</v>
      </c>
      <c r="B470" s="321" t="s">
        <v>893</v>
      </c>
      <c r="C470" s="323"/>
      <c r="D470" s="323"/>
      <c r="E470" s="451"/>
      <c r="F470" s="298"/>
    </row>
    <row r="471" ht="36" customHeight="1" spans="1:6">
      <c r="A471" s="452" t="s">
        <v>894</v>
      </c>
      <c r="B471" s="326" t="s">
        <v>895</v>
      </c>
      <c r="C471" s="327"/>
      <c r="D471" s="327"/>
      <c r="E471" s="451"/>
      <c r="F471" s="298"/>
    </row>
    <row r="472" ht="36" customHeight="1" spans="1:6">
      <c r="A472" s="452" t="s">
        <v>896</v>
      </c>
      <c r="B472" s="326" t="s">
        <v>897</v>
      </c>
      <c r="C472" s="327"/>
      <c r="D472" s="327"/>
      <c r="E472" s="451"/>
      <c r="F472" s="298"/>
    </row>
    <row r="473" ht="36" customHeight="1" spans="1:6">
      <c r="A473" s="452" t="s">
        <v>898</v>
      </c>
      <c r="B473" s="326" t="s">
        <v>899</v>
      </c>
      <c r="C473" s="327">
        <v>0</v>
      </c>
      <c r="D473" s="327">
        <v>0</v>
      </c>
      <c r="E473" s="451"/>
      <c r="F473" s="298"/>
    </row>
    <row r="474" ht="36" customHeight="1" spans="1:6">
      <c r="A474" s="450" t="s">
        <v>900</v>
      </c>
      <c r="B474" s="321" t="s">
        <v>901</v>
      </c>
      <c r="C474" s="323">
        <v>115</v>
      </c>
      <c r="D474" s="323">
        <v>31</v>
      </c>
      <c r="E474" s="451">
        <f>(D474-C474)/C474*100%</f>
        <v>-0.7304</v>
      </c>
      <c r="F474" s="298"/>
    </row>
    <row r="475" ht="36" customHeight="1" spans="1:6">
      <c r="A475" s="452" t="s">
        <v>902</v>
      </c>
      <c r="B475" s="326" t="s">
        <v>903</v>
      </c>
      <c r="C475" s="327">
        <v>115</v>
      </c>
      <c r="D475" s="327"/>
      <c r="E475" s="451">
        <f>(D475-C475)/C475*100%</f>
        <v>-1</v>
      </c>
      <c r="F475" s="298"/>
    </row>
    <row r="476" ht="36" customHeight="1" spans="1:6">
      <c r="A476" s="452" t="s">
        <v>904</v>
      </c>
      <c r="B476" s="326" t="s">
        <v>905</v>
      </c>
      <c r="C476" s="327">
        <v>0</v>
      </c>
      <c r="D476" s="327">
        <v>0</v>
      </c>
      <c r="E476" s="451"/>
      <c r="F476" s="298"/>
    </row>
    <row r="477" ht="36" customHeight="1" spans="1:6">
      <c r="A477" s="452" t="s">
        <v>906</v>
      </c>
      <c r="B477" s="326" t="s">
        <v>907</v>
      </c>
      <c r="C477" s="327"/>
      <c r="D477" s="327"/>
      <c r="E477" s="451"/>
      <c r="F477" s="298"/>
    </row>
    <row r="478" ht="36" customHeight="1" spans="1:6">
      <c r="A478" s="452" t="s">
        <v>908</v>
      </c>
      <c r="B478" s="326" t="s">
        <v>909</v>
      </c>
      <c r="C478" s="327"/>
      <c r="D478" s="327">
        <v>31</v>
      </c>
      <c r="E478" s="451"/>
      <c r="F478" s="298"/>
    </row>
    <row r="479" ht="36" customHeight="1" spans="1:6">
      <c r="A479" s="450" t="s">
        <v>910</v>
      </c>
      <c r="B479" s="461" t="s">
        <v>517</v>
      </c>
      <c r="C479" s="457"/>
      <c r="D479" s="457"/>
      <c r="E479" s="451"/>
      <c r="F479" s="298"/>
    </row>
    <row r="480" ht="36" customHeight="1" spans="1:6">
      <c r="A480" s="450" t="s">
        <v>80</v>
      </c>
      <c r="B480" s="321" t="s">
        <v>81</v>
      </c>
      <c r="C480" s="323">
        <v>1788</v>
      </c>
      <c r="D480" s="323">
        <v>1888</v>
      </c>
      <c r="E480" s="451">
        <f>(D480-C480)/C480*100%</f>
        <v>0.0559</v>
      </c>
      <c r="F480" s="298"/>
    </row>
    <row r="481" ht="36" customHeight="1" spans="1:6">
      <c r="A481" s="450" t="s">
        <v>911</v>
      </c>
      <c r="B481" s="321" t="s">
        <v>912</v>
      </c>
      <c r="C481" s="323">
        <v>1068</v>
      </c>
      <c r="D481" s="323">
        <v>1060</v>
      </c>
      <c r="E481" s="451">
        <f>(D481-C481)/C481*100%</f>
        <v>-0.0075</v>
      </c>
      <c r="F481" s="298"/>
    </row>
    <row r="482" ht="36" customHeight="1" spans="1:6">
      <c r="A482" s="452" t="s">
        <v>913</v>
      </c>
      <c r="B482" s="326" t="s">
        <v>137</v>
      </c>
      <c r="C482" s="327">
        <v>248</v>
      </c>
      <c r="D482" s="327">
        <v>471</v>
      </c>
      <c r="E482" s="451">
        <f>(D482-C482)/C482*100%</f>
        <v>0.8992</v>
      </c>
      <c r="F482" s="298"/>
    </row>
    <row r="483" ht="36" customHeight="1" spans="1:6">
      <c r="A483" s="452" t="s">
        <v>914</v>
      </c>
      <c r="B483" s="326" t="s">
        <v>139</v>
      </c>
      <c r="C483" s="327">
        <v>108</v>
      </c>
      <c r="D483" s="327">
        <v>108</v>
      </c>
      <c r="E483" s="451">
        <f>(D483-C483)/C483*100%</f>
        <v>0</v>
      </c>
      <c r="F483" s="298"/>
    </row>
    <row r="484" ht="36" customHeight="1" spans="1:6">
      <c r="A484" s="452" t="s">
        <v>915</v>
      </c>
      <c r="B484" s="326" t="s">
        <v>141</v>
      </c>
      <c r="C484" s="327"/>
      <c r="D484" s="327"/>
      <c r="E484" s="451"/>
      <c r="F484" s="298"/>
    </row>
    <row r="485" ht="36" customHeight="1" spans="1:6">
      <c r="A485" s="452" t="s">
        <v>916</v>
      </c>
      <c r="B485" s="326" t="s">
        <v>917</v>
      </c>
      <c r="C485" s="327">
        <v>52</v>
      </c>
      <c r="D485" s="327"/>
      <c r="E485" s="451">
        <f>(D485-C485)/C485*100%</f>
        <v>-1</v>
      </c>
      <c r="F485" s="298"/>
    </row>
    <row r="486" ht="36" customHeight="1" spans="1:6">
      <c r="A486" s="452" t="s">
        <v>918</v>
      </c>
      <c r="B486" s="326" t="s">
        <v>919</v>
      </c>
      <c r="C486" s="327"/>
      <c r="D486" s="327"/>
      <c r="E486" s="451"/>
      <c r="F486" s="298"/>
    </row>
    <row r="487" ht="36" customHeight="1" spans="1:6">
      <c r="A487" s="452" t="s">
        <v>920</v>
      </c>
      <c r="B487" s="326" t="s">
        <v>921</v>
      </c>
      <c r="C487" s="327">
        <v>0</v>
      </c>
      <c r="D487" s="327">
        <v>0</v>
      </c>
      <c r="E487" s="451"/>
      <c r="F487" s="298"/>
    </row>
    <row r="488" ht="36" customHeight="1" spans="1:6">
      <c r="A488" s="452" t="s">
        <v>922</v>
      </c>
      <c r="B488" s="326" t="s">
        <v>923</v>
      </c>
      <c r="C488" s="327"/>
      <c r="D488" s="327"/>
      <c r="E488" s="451"/>
      <c r="F488" s="298"/>
    </row>
    <row r="489" ht="36" customHeight="1" spans="1:6">
      <c r="A489" s="452" t="s">
        <v>924</v>
      </c>
      <c r="B489" s="326" t="s">
        <v>925</v>
      </c>
      <c r="C489" s="327"/>
      <c r="D489" s="327"/>
      <c r="E489" s="451"/>
      <c r="F489" s="298"/>
    </row>
    <row r="490" ht="36" customHeight="1" spans="1:6">
      <c r="A490" s="452" t="s">
        <v>926</v>
      </c>
      <c r="B490" s="326" t="s">
        <v>927</v>
      </c>
      <c r="C490" s="327">
        <v>423</v>
      </c>
      <c r="D490" s="327">
        <v>350</v>
      </c>
      <c r="E490" s="451">
        <f>(D490-C490)/C490*100%</f>
        <v>-0.1726</v>
      </c>
      <c r="F490" s="298"/>
    </row>
    <row r="491" ht="36" customHeight="1" spans="1:6">
      <c r="A491" s="452" t="s">
        <v>928</v>
      </c>
      <c r="B491" s="326" t="s">
        <v>929</v>
      </c>
      <c r="C491" s="327"/>
      <c r="D491" s="327"/>
      <c r="E491" s="451"/>
      <c r="F491" s="298"/>
    </row>
    <row r="492" ht="36" customHeight="1" spans="1:6">
      <c r="A492" s="452" t="s">
        <v>930</v>
      </c>
      <c r="B492" s="326" t="s">
        <v>931</v>
      </c>
      <c r="C492" s="327">
        <v>148</v>
      </c>
      <c r="D492" s="327">
        <v>45</v>
      </c>
      <c r="E492" s="451">
        <f>(D492-C492)/C492*100%</f>
        <v>-0.6959</v>
      </c>
      <c r="F492" s="298"/>
    </row>
    <row r="493" ht="36" customHeight="1" spans="1:6">
      <c r="A493" s="452" t="s">
        <v>932</v>
      </c>
      <c r="B493" s="326" t="s">
        <v>933</v>
      </c>
      <c r="C493" s="327"/>
      <c r="D493" s="327"/>
      <c r="E493" s="451"/>
      <c r="F493" s="298"/>
    </row>
    <row r="494" ht="36" customHeight="1" spans="1:6">
      <c r="A494" s="452" t="s">
        <v>934</v>
      </c>
      <c r="B494" s="326" t="s">
        <v>935</v>
      </c>
      <c r="C494" s="327">
        <v>48</v>
      </c>
      <c r="D494" s="327">
        <v>1</v>
      </c>
      <c r="E494" s="451">
        <f>(D494-C494)/C494*100%</f>
        <v>-0.9792</v>
      </c>
      <c r="F494" s="298"/>
    </row>
    <row r="495" ht="36" customHeight="1" spans="1:6">
      <c r="A495" s="452" t="s">
        <v>936</v>
      </c>
      <c r="B495" s="326" t="s">
        <v>937</v>
      </c>
      <c r="C495" s="327"/>
      <c r="D495" s="327"/>
      <c r="E495" s="451"/>
      <c r="F495" s="298"/>
    </row>
    <row r="496" ht="36" customHeight="1" spans="1:6">
      <c r="A496" s="452" t="s">
        <v>938</v>
      </c>
      <c r="B496" s="326" t="s">
        <v>939</v>
      </c>
      <c r="C496" s="327">
        <v>149</v>
      </c>
      <c r="D496" s="327">
        <v>85</v>
      </c>
      <c r="E496" s="451">
        <f>(D496-C496)/C496*100%</f>
        <v>-0.4295</v>
      </c>
      <c r="F496" s="298"/>
    </row>
    <row r="497" ht="36" customHeight="1" spans="1:6">
      <c r="A497" s="450" t="s">
        <v>940</v>
      </c>
      <c r="B497" s="321" t="s">
        <v>941</v>
      </c>
      <c r="C497" s="323">
        <v>90</v>
      </c>
      <c r="D497" s="323">
        <v>46</v>
      </c>
      <c r="E497" s="451">
        <f>(D497-C497)/C497*100%</f>
        <v>-0.4889</v>
      </c>
      <c r="F497" s="298"/>
    </row>
    <row r="498" ht="36" customHeight="1" spans="1:6">
      <c r="A498" s="452" t="s">
        <v>942</v>
      </c>
      <c r="B498" s="326" t="s">
        <v>137</v>
      </c>
      <c r="C498" s="327">
        <v>0</v>
      </c>
      <c r="D498" s="327">
        <v>0</v>
      </c>
      <c r="E498" s="451"/>
      <c r="F498" s="298"/>
    </row>
    <row r="499" ht="36" customHeight="1" spans="1:6">
      <c r="A499" s="452" t="s">
        <v>943</v>
      </c>
      <c r="B499" s="326" t="s">
        <v>139</v>
      </c>
      <c r="C499" s="327">
        <v>0</v>
      </c>
      <c r="D499" s="327">
        <v>0</v>
      </c>
      <c r="E499" s="451"/>
      <c r="F499" s="298"/>
    </row>
    <row r="500" ht="36" customHeight="1" spans="1:6">
      <c r="A500" s="452" t="s">
        <v>944</v>
      </c>
      <c r="B500" s="326" t="s">
        <v>141</v>
      </c>
      <c r="C500" s="327">
        <v>0</v>
      </c>
      <c r="D500" s="327">
        <v>0</v>
      </c>
      <c r="E500" s="451"/>
      <c r="F500" s="298"/>
    </row>
    <row r="501" ht="36" customHeight="1" spans="1:6">
      <c r="A501" s="452" t="s">
        <v>945</v>
      </c>
      <c r="B501" s="326" t="s">
        <v>946</v>
      </c>
      <c r="C501" s="327">
        <v>24</v>
      </c>
      <c r="D501" s="327">
        <v>14</v>
      </c>
      <c r="E501" s="451">
        <f>(D501-C501)/C501*100%</f>
        <v>-0.4167</v>
      </c>
      <c r="F501" s="298"/>
    </row>
    <row r="502" ht="36" customHeight="1" spans="1:6">
      <c r="A502" s="452" t="s">
        <v>947</v>
      </c>
      <c r="B502" s="326" t="s">
        <v>948</v>
      </c>
      <c r="C502" s="327">
        <v>66</v>
      </c>
      <c r="D502" s="327">
        <v>32</v>
      </c>
      <c r="E502" s="451">
        <f>(D502-C502)/C502*100%</f>
        <v>-0.5152</v>
      </c>
      <c r="F502" s="298"/>
    </row>
    <row r="503" ht="36" customHeight="1" spans="1:6">
      <c r="A503" s="452" t="s">
        <v>949</v>
      </c>
      <c r="B503" s="326" t="s">
        <v>950</v>
      </c>
      <c r="C503" s="327">
        <v>0</v>
      </c>
      <c r="D503" s="327">
        <v>0</v>
      </c>
      <c r="E503" s="451"/>
      <c r="F503" s="298"/>
    </row>
    <row r="504" ht="36" customHeight="1" spans="1:6">
      <c r="A504" s="452" t="s">
        <v>951</v>
      </c>
      <c r="B504" s="326" t="s">
        <v>952</v>
      </c>
      <c r="C504" s="327"/>
      <c r="D504" s="327"/>
      <c r="E504" s="451"/>
      <c r="F504" s="298"/>
    </row>
    <row r="505" ht="36" customHeight="1" spans="1:6">
      <c r="A505" s="450" t="s">
        <v>953</v>
      </c>
      <c r="B505" s="321" t="s">
        <v>954</v>
      </c>
      <c r="C505" s="323">
        <v>20</v>
      </c>
      <c r="D505" s="323">
        <v>320</v>
      </c>
      <c r="E505" s="451">
        <f>(D505-C505)/C505*100%</f>
        <v>15</v>
      </c>
      <c r="F505" s="298"/>
    </row>
    <row r="506" ht="36" customHeight="1" spans="1:6">
      <c r="A506" s="452" t="s">
        <v>955</v>
      </c>
      <c r="B506" s="326" t="s">
        <v>137</v>
      </c>
      <c r="C506" s="327"/>
      <c r="D506" s="327"/>
      <c r="E506" s="451"/>
      <c r="F506" s="298"/>
    </row>
    <row r="507" ht="36" customHeight="1" spans="1:6">
      <c r="A507" s="452" t="s">
        <v>956</v>
      </c>
      <c r="B507" s="326" t="s">
        <v>139</v>
      </c>
      <c r="C507" s="327">
        <v>0</v>
      </c>
      <c r="D507" s="327">
        <v>0</v>
      </c>
      <c r="E507" s="451"/>
      <c r="F507" s="298"/>
    </row>
    <row r="508" ht="36" customHeight="1" spans="1:6">
      <c r="A508" s="452" t="s">
        <v>957</v>
      </c>
      <c r="B508" s="326" t="s">
        <v>141</v>
      </c>
      <c r="C508" s="327"/>
      <c r="D508" s="327"/>
      <c r="E508" s="451"/>
      <c r="F508" s="298"/>
    </row>
    <row r="509" ht="36" customHeight="1" spans="1:6">
      <c r="A509" s="452" t="s">
        <v>958</v>
      </c>
      <c r="B509" s="326" t="s">
        <v>959</v>
      </c>
      <c r="C509" s="327"/>
      <c r="D509" s="327"/>
      <c r="E509" s="451"/>
      <c r="F509" s="298"/>
    </row>
    <row r="510" ht="36" customHeight="1" spans="1:6">
      <c r="A510" s="452" t="s">
        <v>960</v>
      </c>
      <c r="B510" s="326" t="s">
        <v>961</v>
      </c>
      <c r="C510" s="327">
        <v>0</v>
      </c>
      <c r="D510" s="327">
        <v>0</v>
      </c>
      <c r="E510" s="451"/>
      <c r="F510" s="298"/>
    </row>
    <row r="511" ht="36" customHeight="1" spans="1:6">
      <c r="A511" s="452" t="s">
        <v>962</v>
      </c>
      <c r="B511" s="326" t="s">
        <v>963</v>
      </c>
      <c r="C511" s="327"/>
      <c r="D511" s="327"/>
      <c r="E511" s="451"/>
      <c r="F511" s="298"/>
    </row>
    <row r="512" ht="36" customHeight="1" spans="1:6">
      <c r="A512" s="452" t="s">
        <v>964</v>
      </c>
      <c r="B512" s="326" t="s">
        <v>965</v>
      </c>
      <c r="C512" s="327">
        <v>20</v>
      </c>
      <c r="D512" s="327">
        <v>320</v>
      </c>
      <c r="E512" s="451">
        <f>(D512-C512)/C512*100%</f>
        <v>15</v>
      </c>
      <c r="F512" s="298"/>
    </row>
    <row r="513" ht="36" customHeight="1" spans="1:6">
      <c r="A513" s="452" t="s">
        <v>966</v>
      </c>
      <c r="B513" s="326" t="s">
        <v>967</v>
      </c>
      <c r="C513" s="327"/>
      <c r="D513" s="327"/>
      <c r="E513" s="451"/>
      <c r="F513" s="298"/>
    </row>
    <row r="514" ht="36" customHeight="1" spans="1:6">
      <c r="A514" s="452" t="s">
        <v>968</v>
      </c>
      <c r="B514" s="326" t="s">
        <v>969</v>
      </c>
      <c r="C514" s="327"/>
      <c r="D514" s="327"/>
      <c r="E514" s="451"/>
      <c r="F514" s="298"/>
    </row>
    <row r="515" ht="36" customHeight="1" spans="1:6">
      <c r="A515" s="452" t="s">
        <v>970</v>
      </c>
      <c r="B515" s="326" t="s">
        <v>971</v>
      </c>
      <c r="C515" s="327"/>
      <c r="D515" s="327"/>
      <c r="E515" s="451"/>
      <c r="F515" s="298"/>
    </row>
    <row r="516" ht="36" customHeight="1" spans="1:6">
      <c r="A516" s="450" t="s">
        <v>972</v>
      </c>
      <c r="B516" s="321" t="s">
        <v>973</v>
      </c>
      <c r="C516" s="323">
        <v>75</v>
      </c>
      <c r="D516" s="323"/>
      <c r="E516" s="451">
        <f>(D516-C516)/C516*100%</f>
        <v>-1</v>
      </c>
      <c r="F516" s="298"/>
    </row>
    <row r="517" ht="36" customHeight="1" spans="1:6">
      <c r="A517" s="452" t="s">
        <v>974</v>
      </c>
      <c r="B517" s="326" t="s">
        <v>137</v>
      </c>
      <c r="C517" s="327">
        <v>57</v>
      </c>
      <c r="D517" s="327">
        <v>0</v>
      </c>
      <c r="E517" s="451">
        <f>(D517-C517)/C517*100%</f>
        <v>-1</v>
      </c>
      <c r="F517" s="298"/>
    </row>
    <row r="518" ht="36" customHeight="1" spans="1:6">
      <c r="A518" s="452" t="s">
        <v>975</v>
      </c>
      <c r="B518" s="326" t="s">
        <v>139</v>
      </c>
      <c r="C518" s="327">
        <v>0</v>
      </c>
      <c r="D518" s="327">
        <v>0</v>
      </c>
      <c r="E518" s="451"/>
      <c r="F518" s="298"/>
    </row>
    <row r="519" ht="36" customHeight="1" spans="1:6">
      <c r="A519" s="452" t="s">
        <v>976</v>
      </c>
      <c r="B519" s="326" t="s">
        <v>141</v>
      </c>
      <c r="C519" s="327">
        <v>0</v>
      </c>
      <c r="D519" s="327">
        <v>0</v>
      </c>
      <c r="E519" s="451"/>
      <c r="F519" s="298"/>
    </row>
    <row r="520" ht="36" customHeight="1" spans="1:6">
      <c r="A520" s="452" t="s">
        <v>977</v>
      </c>
      <c r="B520" s="326" t="s">
        <v>978</v>
      </c>
      <c r="C520" s="327">
        <v>0</v>
      </c>
      <c r="D520" s="327">
        <v>0</v>
      </c>
      <c r="E520" s="451"/>
      <c r="F520" s="298"/>
    </row>
    <row r="521" ht="36" customHeight="1" spans="1:6">
      <c r="A521" s="452" t="s">
        <v>979</v>
      </c>
      <c r="B521" s="326" t="s">
        <v>980</v>
      </c>
      <c r="C521" s="327"/>
      <c r="D521" s="327"/>
      <c r="E521" s="451"/>
      <c r="F521" s="298"/>
    </row>
    <row r="522" ht="36" customHeight="1" spans="1:6">
      <c r="A522" s="452" t="s">
        <v>981</v>
      </c>
      <c r="B522" s="326" t="s">
        <v>982</v>
      </c>
      <c r="C522" s="327">
        <v>0</v>
      </c>
      <c r="D522" s="327">
        <v>0</v>
      </c>
      <c r="E522" s="451"/>
      <c r="F522" s="298"/>
    </row>
    <row r="523" ht="36" customHeight="1" spans="1:6">
      <c r="A523" s="452" t="s">
        <v>983</v>
      </c>
      <c r="B523" s="326" t="s">
        <v>984</v>
      </c>
      <c r="C523" s="327">
        <v>18</v>
      </c>
      <c r="D523" s="327"/>
      <c r="E523" s="451">
        <f>(D523-C523)/C523*100%</f>
        <v>-1</v>
      </c>
      <c r="F523" s="298"/>
    </row>
    <row r="524" ht="36" customHeight="1" spans="1:6">
      <c r="A524" s="452" t="s">
        <v>985</v>
      </c>
      <c r="B524" s="326" t="s">
        <v>986</v>
      </c>
      <c r="C524" s="327">
        <v>0</v>
      </c>
      <c r="D524" s="327">
        <v>0</v>
      </c>
      <c r="E524" s="451"/>
      <c r="F524" s="298"/>
    </row>
    <row r="525" ht="36" customHeight="1" spans="1:6">
      <c r="A525" s="450" t="s">
        <v>987</v>
      </c>
      <c r="B525" s="321" t="s">
        <v>988</v>
      </c>
      <c r="C525" s="323">
        <v>420</v>
      </c>
      <c r="D525" s="323">
        <v>372</v>
      </c>
      <c r="E525" s="451">
        <f>(D525-C525)/C525*100%</f>
        <v>-0.1143</v>
      </c>
      <c r="F525" s="298"/>
    </row>
    <row r="526" ht="36" customHeight="1" spans="1:6">
      <c r="A526" s="452" t="s">
        <v>989</v>
      </c>
      <c r="B526" s="326" t="s">
        <v>137</v>
      </c>
      <c r="C526" s="327">
        <v>248</v>
      </c>
      <c r="D526" s="327">
        <v>295</v>
      </c>
      <c r="E526" s="451">
        <f>(D526-C526)/C526*100%</f>
        <v>0.1895</v>
      </c>
      <c r="F526" s="298"/>
    </row>
    <row r="527" ht="36" customHeight="1" spans="1:6">
      <c r="A527" s="452" t="s">
        <v>990</v>
      </c>
      <c r="B527" s="326" t="s">
        <v>139</v>
      </c>
      <c r="C527" s="327">
        <v>165</v>
      </c>
      <c r="D527" s="327">
        <v>77</v>
      </c>
      <c r="E527" s="451">
        <f>(D527-C527)/C527*100%</f>
        <v>-0.5333</v>
      </c>
      <c r="F527" s="298"/>
    </row>
    <row r="528" ht="36" customHeight="1" spans="1:6">
      <c r="A528" s="452" t="s">
        <v>991</v>
      </c>
      <c r="B528" s="326" t="s">
        <v>141</v>
      </c>
      <c r="C528" s="327"/>
      <c r="D528" s="327"/>
      <c r="E528" s="451"/>
      <c r="F528" s="298"/>
    </row>
    <row r="529" ht="36" customHeight="1" spans="1:6">
      <c r="A529" s="452" t="s">
        <v>992</v>
      </c>
      <c r="B529" s="326" t="s">
        <v>993</v>
      </c>
      <c r="C529" s="327"/>
      <c r="D529" s="327"/>
      <c r="E529" s="451"/>
      <c r="F529" s="298"/>
    </row>
    <row r="530" ht="36" customHeight="1" spans="1:6">
      <c r="A530" s="452" t="s">
        <v>994</v>
      </c>
      <c r="B530" s="326" t="s">
        <v>995</v>
      </c>
      <c r="C530" s="327"/>
      <c r="D530" s="327"/>
      <c r="E530" s="451"/>
      <c r="F530" s="298"/>
    </row>
    <row r="531" ht="36" customHeight="1" spans="1:6">
      <c r="A531" s="452" t="s">
        <v>996</v>
      </c>
      <c r="B531" s="326" t="s">
        <v>997</v>
      </c>
      <c r="C531" s="327"/>
      <c r="D531" s="327"/>
      <c r="E531" s="451"/>
      <c r="F531" s="298"/>
    </row>
    <row r="532" ht="36" customHeight="1" spans="1:6">
      <c r="A532" s="463" t="s">
        <v>998</v>
      </c>
      <c r="B532" s="326" t="s">
        <v>999</v>
      </c>
      <c r="C532" s="327"/>
      <c r="D532" s="327"/>
      <c r="E532" s="451"/>
      <c r="F532" s="298"/>
    </row>
    <row r="533" ht="36" customHeight="1" spans="1:6">
      <c r="A533" s="463" t="s">
        <v>1000</v>
      </c>
      <c r="B533" s="326" t="s">
        <v>1001</v>
      </c>
      <c r="C533" s="327"/>
      <c r="D533" s="327"/>
      <c r="E533" s="451"/>
      <c r="F533" s="298"/>
    </row>
    <row r="534" ht="36" customHeight="1" spans="1:6">
      <c r="A534" s="452" t="s">
        <v>1002</v>
      </c>
      <c r="B534" s="326" t="s">
        <v>1003</v>
      </c>
      <c r="C534" s="327">
        <v>7</v>
      </c>
      <c r="D534" s="327"/>
      <c r="E534" s="451">
        <f>(D534-C534)/C534*100%</f>
        <v>-1</v>
      </c>
      <c r="F534" s="298"/>
    </row>
    <row r="535" ht="36" customHeight="1" spans="1:6">
      <c r="A535" s="450" t="s">
        <v>1004</v>
      </c>
      <c r="B535" s="321" t="s">
        <v>1005</v>
      </c>
      <c r="C535" s="323">
        <v>115</v>
      </c>
      <c r="D535" s="323">
        <v>90</v>
      </c>
      <c r="E535" s="451">
        <f>(D535-C535)/C535*100%</f>
        <v>-0.2174</v>
      </c>
      <c r="F535" s="298"/>
    </row>
    <row r="536" ht="36" customHeight="1" spans="1:6">
      <c r="A536" s="452" t="s">
        <v>1006</v>
      </c>
      <c r="B536" s="326" t="s">
        <v>1007</v>
      </c>
      <c r="C536" s="327">
        <v>15</v>
      </c>
      <c r="D536" s="327"/>
      <c r="E536" s="451">
        <f>(D536-C536)/C536*100%</f>
        <v>-1</v>
      </c>
      <c r="F536" s="298"/>
    </row>
    <row r="537" ht="36" customHeight="1" spans="1:6">
      <c r="A537" s="452" t="s">
        <v>1008</v>
      </c>
      <c r="B537" s="326" t="s">
        <v>1009</v>
      </c>
      <c r="C537" s="327">
        <v>8</v>
      </c>
      <c r="D537" s="327"/>
      <c r="E537" s="451">
        <f>(D537-C537)/C537*100%</f>
        <v>-1</v>
      </c>
      <c r="F537" s="298"/>
    </row>
    <row r="538" ht="36" customHeight="1" spans="1:6">
      <c r="A538" s="452" t="s">
        <v>1010</v>
      </c>
      <c r="B538" s="326" t="s">
        <v>1011</v>
      </c>
      <c r="C538" s="327">
        <v>92</v>
      </c>
      <c r="D538" s="327">
        <v>90</v>
      </c>
      <c r="E538" s="451">
        <f>(D538-C538)/C538*100%</f>
        <v>-0.0217</v>
      </c>
      <c r="F538" s="298"/>
    </row>
    <row r="539" ht="36" customHeight="1" spans="1:6">
      <c r="A539" s="455" t="s">
        <v>1012</v>
      </c>
      <c r="B539" s="456" t="s">
        <v>517</v>
      </c>
      <c r="C539" s="457"/>
      <c r="D539" s="457"/>
      <c r="E539" s="451"/>
      <c r="F539" s="298"/>
    </row>
    <row r="540" ht="36" customHeight="1" spans="1:6">
      <c r="A540" s="450" t="s">
        <v>82</v>
      </c>
      <c r="B540" s="321" t="s">
        <v>83</v>
      </c>
      <c r="C540" s="323">
        <v>28400</v>
      </c>
      <c r="D540" s="323">
        <v>28882</v>
      </c>
      <c r="E540" s="451">
        <f>(D540-C540)/C540*100%</f>
        <v>0.017</v>
      </c>
      <c r="F540" s="298"/>
    </row>
    <row r="541" ht="36" customHeight="1" spans="1:6">
      <c r="A541" s="450" t="s">
        <v>1013</v>
      </c>
      <c r="B541" s="321" t="s">
        <v>1014</v>
      </c>
      <c r="C541" s="323">
        <v>620</v>
      </c>
      <c r="D541" s="323">
        <v>1250</v>
      </c>
      <c r="E541" s="451">
        <f>(D541-C541)/C541*100%</f>
        <v>1.0161</v>
      </c>
      <c r="F541" s="298"/>
    </row>
    <row r="542" ht="36" customHeight="1" spans="1:6">
      <c r="A542" s="452" t="s">
        <v>1015</v>
      </c>
      <c r="B542" s="326" t="s">
        <v>137</v>
      </c>
      <c r="C542" s="327">
        <v>341</v>
      </c>
      <c r="D542" s="327">
        <v>935</v>
      </c>
      <c r="E542" s="451">
        <f>(D542-C542)/C542*100%</f>
        <v>1.7419</v>
      </c>
      <c r="F542" s="298"/>
    </row>
    <row r="543" ht="36" customHeight="1" spans="1:6">
      <c r="A543" s="452" t="s">
        <v>1016</v>
      </c>
      <c r="B543" s="326" t="s">
        <v>139</v>
      </c>
      <c r="C543" s="327">
        <v>21</v>
      </c>
      <c r="D543" s="327"/>
      <c r="E543" s="451">
        <f>(D543-C543)/C543*100%</f>
        <v>-1</v>
      </c>
      <c r="F543" s="298"/>
    </row>
    <row r="544" ht="36" customHeight="1" spans="1:6">
      <c r="A544" s="452" t="s">
        <v>1017</v>
      </c>
      <c r="B544" s="326" t="s">
        <v>141</v>
      </c>
      <c r="C544" s="327"/>
      <c r="D544" s="327"/>
      <c r="E544" s="451"/>
      <c r="F544" s="298"/>
    </row>
    <row r="545" ht="36" customHeight="1" spans="1:6">
      <c r="A545" s="452" t="s">
        <v>1018</v>
      </c>
      <c r="B545" s="326" t="s">
        <v>1019</v>
      </c>
      <c r="C545" s="327">
        <v>5</v>
      </c>
      <c r="D545" s="327">
        <v>6</v>
      </c>
      <c r="E545" s="451">
        <f>(D545-C545)/C545*100%</f>
        <v>0.2</v>
      </c>
      <c r="F545" s="298"/>
    </row>
    <row r="546" ht="36" customHeight="1" spans="1:6">
      <c r="A546" s="452" t="s">
        <v>1020</v>
      </c>
      <c r="B546" s="326" t="s">
        <v>1021</v>
      </c>
      <c r="C546" s="327">
        <v>0</v>
      </c>
      <c r="D546" s="327">
        <v>0</v>
      </c>
      <c r="E546" s="451"/>
      <c r="F546" s="298"/>
    </row>
    <row r="547" ht="36" customHeight="1" spans="1:6">
      <c r="A547" s="452" t="s">
        <v>1022</v>
      </c>
      <c r="B547" s="326" t="s">
        <v>1023</v>
      </c>
      <c r="C547" s="327">
        <v>0</v>
      </c>
      <c r="D547" s="327">
        <v>0</v>
      </c>
      <c r="E547" s="451"/>
      <c r="F547" s="298"/>
    </row>
    <row r="548" ht="36" customHeight="1" spans="1:6">
      <c r="A548" s="452" t="s">
        <v>1024</v>
      </c>
      <c r="B548" s="326" t="s">
        <v>1025</v>
      </c>
      <c r="C548" s="327">
        <v>5</v>
      </c>
      <c r="D548" s="327">
        <v>12</v>
      </c>
      <c r="E548" s="451">
        <f>(D548-C548)/C548*100%</f>
        <v>1.4</v>
      </c>
      <c r="F548" s="298"/>
    </row>
    <row r="549" ht="36" customHeight="1" spans="1:6">
      <c r="A549" s="452" t="s">
        <v>1026</v>
      </c>
      <c r="B549" s="326" t="s">
        <v>238</v>
      </c>
      <c r="C549" s="327"/>
      <c r="D549" s="327"/>
      <c r="E549" s="451"/>
      <c r="F549" s="298"/>
    </row>
    <row r="550" ht="36" customHeight="1" spans="1:6">
      <c r="A550" s="452" t="s">
        <v>1027</v>
      </c>
      <c r="B550" s="326" t="s">
        <v>1028</v>
      </c>
      <c r="C550" s="327">
        <v>12</v>
      </c>
      <c r="D550" s="327">
        <v>14</v>
      </c>
      <c r="E550" s="451">
        <f>(D550-C550)/C550*100%</f>
        <v>0.1667</v>
      </c>
      <c r="F550" s="298"/>
    </row>
    <row r="551" ht="36" customHeight="1" spans="1:6">
      <c r="A551" s="452" t="s">
        <v>1029</v>
      </c>
      <c r="B551" s="326" t="s">
        <v>1030</v>
      </c>
      <c r="C551" s="327"/>
      <c r="D551" s="327"/>
      <c r="E551" s="451"/>
      <c r="F551" s="298"/>
    </row>
    <row r="552" ht="36" customHeight="1" spans="1:6">
      <c r="A552" s="452" t="s">
        <v>1031</v>
      </c>
      <c r="B552" s="326" t="s">
        <v>1032</v>
      </c>
      <c r="C552" s="327"/>
      <c r="D552" s="327"/>
      <c r="E552" s="451"/>
      <c r="F552" s="298"/>
    </row>
    <row r="553" ht="36" customHeight="1" spans="1:6">
      <c r="A553" s="452" t="s">
        <v>1033</v>
      </c>
      <c r="B553" s="326" t="s">
        <v>1034</v>
      </c>
      <c r="C553" s="327">
        <v>0</v>
      </c>
      <c r="D553" s="327">
        <v>0</v>
      </c>
      <c r="E553" s="451"/>
      <c r="F553" s="298"/>
    </row>
    <row r="554" ht="36" customHeight="1" spans="1:6">
      <c r="A554" s="454">
        <v>2080113</v>
      </c>
      <c r="B554" s="462" t="s">
        <v>304</v>
      </c>
      <c r="C554" s="327">
        <v>0</v>
      </c>
      <c r="D554" s="327">
        <v>0</v>
      </c>
      <c r="E554" s="451"/>
      <c r="F554" s="298"/>
    </row>
    <row r="555" ht="36" customHeight="1" spans="1:6">
      <c r="A555" s="454">
        <v>2080114</v>
      </c>
      <c r="B555" s="462" t="s">
        <v>306</v>
      </c>
      <c r="C555" s="327">
        <v>0</v>
      </c>
      <c r="D555" s="327">
        <v>0</v>
      </c>
      <c r="E555" s="451"/>
      <c r="F555" s="298"/>
    </row>
    <row r="556" ht="36" customHeight="1" spans="1:6">
      <c r="A556" s="454">
        <v>2080115</v>
      </c>
      <c r="B556" s="462" t="s">
        <v>308</v>
      </c>
      <c r="C556" s="327">
        <v>0</v>
      </c>
      <c r="D556" s="327">
        <v>0</v>
      </c>
      <c r="E556" s="451"/>
      <c r="F556" s="298"/>
    </row>
    <row r="557" ht="36" customHeight="1" spans="1:6">
      <c r="A557" s="454">
        <v>2080116</v>
      </c>
      <c r="B557" s="462" t="s">
        <v>310</v>
      </c>
      <c r="C557" s="327"/>
      <c r="D557" s="327"/>
      <c r="E557" s="451"/>
      <c r="F557" s="298"/>
    </row>
    <row r="558" ht="36" customHeight="1" spans="1:6">
      <c r="A558" s="454">
        <v>2080150</v>
      </c>
      <c r="B558" s="462" t="s">
        <v>155</v>
      </c>
      <c r="C558" s="327">
        <v>0</v>
      </c>
      <c r="D558" s="327">
        <v>0</v>
      </c>
      <c r="E558" s="451"/>
      <c r="F558" s="298"/>
    </row>
    <row r="559" ht="36" customHeight="1" spans="1:6">
      <c r="A559" s="452" t="s">
        <v>1035</v>
      </c>
      <c r="B559" s="326" t="s">
        <v>1036</v>
      </c>
      <c r="C559" s="327">
        <v>241</v>
      </c>
      <c r="D559" s="327">
        <v>283</v>
      </c>
      <c r="E559" s="451">
        <f>(D559-C559)/C559*100%</f>
        <v>0.1743</v>
      </c>
      <c r="F559" s="298"/>
    </row>
    <row r="560" ht="36" customHeight="1" spans="1:6">
      <c r="A560" s="450" t="s">
        <v>1037</v>
      </c>
      <c r="B560" s="321" t="s">
        <v>1038</v>
      </c>
      <c r="C560" s="323">
        <v>740</v>
      </c>
      <c r="D560" s="323">
        <v>580</v>
      </c>
      <c r="E560" s="451">
        <f>(D560-C560)/C560*100%</f>
        <v>-0.2162</v>
      </c>
      <c r="F560" s="298"/>
    </row>
    <row r="561" ht="36" customHeight="1" spans="1:6">
      <c r="A561" s="452" t="s">
        <v>1039</v>
      </c>
      <c r="B561" s="326" t="s">
        <v>137</v>
      </c>
      <c r="C561" s="327">
        <v>401</v>
      </c>
      <c r="D561" s="327">
        <v>332</v>
      </c>
      <c r="E561" s="451">
        <f>(D561-C561)/C561*100%</f>
        <v>-0.1721</v>
      </c>
      <c r="F561" s="298"/>
    </row>
    <row r="562" ht="36" customHeight="1" spans="1:6">
      <c r="A562" s="452" t="s">
        <v>1040</v>
      </c>
      <c r="B562" s="326" t="s">
        <v>139</v>
      </c>
      <c r="C562" s="327">
        <v>41</v>
      </c>
      <c r="D562" s="327">
        <v>32</v>
      </c>
      <c r="E562" s="451">
        <f>(D562-C562)/C562*100%</f>
        <v>-0.2195</v>
      </c>
      <c r="F562" s="298"/>
    </row>
    <row r="563" ht="36" customHeight="1" spans="1:6">
      <c r="A563" s="452" t="s">
        <v>1041</v>
      </c>
      <c r="B563" s="326" t="s">
        <v>141</v>
      </c>
      <c r="C563" s="327"/>
      <c r="D563" s="327"/>
      <c r="E563" s="451"/>
      <c r="F563" s="298"/>
    </row>
    <row r="564" ht="36" customHeight="1" spans="1:6">
      <c r="A564" s="452" t="s">
        <v>1042</v>
      </c>
      <c r="B564" s="326" t="s">
        <v>1043</v>
      </c>
      <c r="C564" s="327"/>
      <c r="D564" s="327"/>
      <c r="E564" s="451"/>
      <c r="F564" s="298"/>
    </row>
    <row r="565" ht="36" customHeight="1" spans="1:6">
      <c r="A565" s="452" t="s">
        <v>1044</v>
      </c>
      <c r="B565" s="326" t="s">
        <v>1045</v>
      </c>
      <c r="C565" s="327"/>
      <c r="D565" s="327"/>
      <c r="E565" s="451"/>
      <c r="F565" s="298"/>
    </row>
    <row r="566" ht="36" customHeight="1" spans="1:6">
      <c r="A566" s="452" t="s">
        <v>1046</v>
      </c>
      <c r="B566" s="326" t="s">
        <v>1047</v>
      </c>
      <c r="C566" s="327">
        <v>292</v>
      </c>
      <c r="D566" s="327">
        <v>216</v>
      </c>
      <c r="E566" s="451">
        <f>(D566-C566)/C566*100%</f>
        <v>-0.2603</v>
      </c>
      <c r="F566" s="298"/>
    </row>
    <row r="567" ht="36" customHeight="1" spans="1:6">
      <c r="A567" s="452" t="s">
        <v>1048</v>
      </c>
      <c r="B567" s="326" t="s">
        <v>1049</v>
      </c>
      <c r="C567" s="327"/>
      <c r="D567" s="327"/>
      <c r="E567" s="451"/>
      <c r="F567" s="298"/>
    </row>
    <row r="568" ht="36" customHeight="1" spans="1:6">
      <c r="A568" s="450" t="s">
        <v>1050</v>
      </c>
      <c r="B568" s="321" t="s">
        <v>1051</v>
      </c>
      <c r="C568" s="323">
        <f>SUM(C569:C569)</f>
        <v>0</v>
      </c>
      <c r="D568" s="323">
        <f>SUM(D569:D569)</f>
        <v>0</v>
      </c>
      <c r="E568" s="451"/>
      <c r="F568" s="298"/>
    </row>
    <row r="569" ht="36" customHeight="1" spans="1:6">
      <c r="A569" s="452" t="s">
        <v>1052</v>
      </c>
      <c r="B569" s="326" t="s">
        <v>1053</v>
      </c>
      <c r="C569" s="327">
        <v>0</v>
      </c>
      <c r="D569" s="327">
        <v>0</v>
      </c>
      <c r="E569" s="451"/>
      <c r="F569" s="298"/>
    </row>
    <row r="570" ht="36" customHeight="1" spans="1:6">
      <c r="A570" s="450" t="s">
        <v>1054</v>
      </c>
      <c r="B570" s="321" t="s">
        <v>1055</v>
      </c>
      <c r="C570" s="323">
        <v>11820</v>
      </c>
      <c r="D570" s="323">
        <v>11800</v>
      </c>
      <c r="E570" s="451">
        <f>(D570-C570)/C570*100%</f>
        <v>-0.0017</v>
      </c>
      <c r="F570" s="298"/>
    </row>
    <row r="571" ht="36" customHeight="1" spans="1:6">
      <c r="A571" s="452" t="s">
        <v>1056</v>
      </c>
      <c r="B571" s="326" t="s">
        <v>1057</v>
      </c>
      <c r="C571" s="327">
        <v>1599</v>
      </c>
      <c r="D571" s="327">
        <v>1700</v>
      </c>
      <c r="E571" s="451">
        <f>(D571-C571)/C571*100%</f>
        <v>0.0632</v>
      </c>
      <c r="F571" s="298"/>
    </row>
    <row r="572" ht="36" customHeight="1" spans="1:6">
      <c r="A572" s="452" t="s">
        <v>1058</v>
      </c>
      <c r="B572" s="326" t="s">
        <v>1059</v>
      </c>
      <c r="C572" s="327">
        <v>2758</v>
      </c>
      <c r="D572" s="327">
        <v>2585</v>
      </c>
      <c r="E572" s="451">
        <f>(D572-C572)/C572*100%</f>
        <v>-0.0627</v>
      </c>
      <c r="F572" s="298"/>
    </row>
    <row r="573" ht="36" customHeight="1" spans="1:6">
      <c r="A573" s="452" t="s">
        <v>1060</v>
      </c>
      <c r="B573" s="326" t="s">
        <v>1061</v>
      </c>
      <c r="C573" s="327"/>
      <c r="D573" s="327"/>
      <c r="E573" s="451"/>
      <c r="F573" s="298"/>
    </row>
    <row r="574" ht="36" customHeight="1" spans="1:6">
      <c r="A574" s="452" t="s">
        <v>1062</v>
      </c>
      <c r="B574" s="326" t="s">
        <v>1063</v>
      </c>
      <c r="C574" s="327">
        <v>6470</v>
      </c>
      <c r="D574" s="327">
        <v>6285</v>
      </c>
      <c r="E574" s="451">
        <f>(D574-C574)/C574*100%</f>
        <v>-0.0286</v>
      </c>
      <c r="F574" s="298"/>
    </row>
    <row r="575" ht="36" customHeight="1" spans="1:6">
      <c r="A575" s="452" t="s">
        <v>1064</v>
      </c>
      <c r="B575" s="326" t="s">
        <v>1065</v>
      </c>
      <c r="C575" s="327">
        <v>212</v>
      </c>
      <c r="D575" s="327">
        <v>300</v>
      </c>
      <c r="E575" s="451">
        <f>(D575-C575)/C575*100%</f>
        <v>0.4151</v>
      </c>
      <c r="F575" s="298"/>
    </row>
    <row r="576" ht="36" customHeight="1" spans="1:6">
      <c r="A576" s="452" t="s">
        <v>1066</v>
      </c>
      <c r="B576" s="326" t="s">
        <v>1067</v>
      </c>
      <c r="C576" s="327">
        <v>719</v>
      </c>
      <c r="D576" s="327">
        <v>870</v>
      </c>
      <c r="E576" s="451">
        <f>(D576-C576)/C576*100%</f>
        <v>0.21</v>
      </c>
      <c r="F576" s="298"/>
    </row>
    <row r="577" ht="36" customHeight="1" spans="1:6">
      <c r="A577" s="454">
        <v>2080508</v>
      </c>
      <c r="B577" s="462" t="s">
        <v>1068</v>
      </c>
      <c r="C577" s="327">
        <v>62</v>
      </c>
      <c r="D577" s="327">
        <v>0</v>
      </c>
      <c r="E577" s="451">
        <f>(D577-C577)/C577*100%</f>
        <v>-1</v>
      </c>
      <c r="F577" s="298"/>
    </row>
    <row r="578" ht="36" customHeight="1" spans="1:6">
      <c r="A578" s="452" t="s">
        <v>1069</v>
      </c>
      <c r="B578" s="326" t="s">
        <v>1070</v>
      </c>
      <c r="C578" s="327"/>
      <c r="D578" s="327">
        <v>60</v>
      </c>
      <c r="E578" s="451"/>
      <c r="F578" s="298"/>
    </row>
    <row r="579" ht="36" customHeight="1" spans="1:6">
      <c r="A579" s="450" t="s">
        <v>1071</v>
      </c>
      <c r="B579" s="321" t="s">
        <v>1072</v>
      </c>
      <c r="C579" s="323">
        <f>SUM(C580:C582)</f>
        <v>0</v>
      </c>
      <c r="D579" s="323">
        <f>SUM(D580:D582)</f>
        <v>0</v>
      </c>
      <c r="E579" s="451"/>
      <c r="F579" s="298"/>
    </row>
    <row r="580" ht="36" customHeight="1" spans="1:6">
      <c r="A580" s="452" t="s">
        <v>1073</v>
      </c>
      <c r="B580" s="326" t="s">
        <v>1074</v>
      </c>
      <c r="C580" s="327">
        <v>0</v>
      </c>
      <c r="D580" s="327">
        <v>0</v>
      </c>
      <c r="E580" s="451"/>
      <c r="F580" s="298"/>
    </row>
    <row r="581" ht="36" customHeight="1" spans="1:6">
      <c r="A581" s="452" t="s">
        <v>1075</v>
      </c>
      <c r="B581" s="326" t="s">
        <v>1076</v>
      </c>
      <c r="C581" s="327">
        <v>0</v>
      </c>
      <c r="D581" s="327">
        <v>0</v>
      </c>
      <c r="E581" s="451"/>
      <c r="F581" s="298"/>
    </row>
    <row r="582" ht="36" customHeight="1" spans="1:6">
      <c r="A582" s="452" t="s">
        <v>1077</v>
      </c>
      <c r="B582" s="326" t="s">
        <v>1078</v>
      </c>
      <c r="C582" s="327">
        <v>0</v>
      </c>
      <c r="D582" s="327">
        <v>0</v>
      </c>
      <c r="E582" s="451"/>
      <c r="F582" s="298"/>
    </row>
    <row r="583" ht="36" customHeight="1" spans="1:6">
      <c r="A583" s="450" t="s">
        <v>1079</v>
      </c>
      <c r="B583" s="321" t="s">
        <v>1080</v>
      </c>
      <c r="C583" s="323">
        <v>1055</v>
      </c>
      <c r="D583" s="323">
        <v>1280</v>
      </c>
      <c r="E583" s="451">
        <f t="shared" ref="E581:E645" si="4">(D583-C583)/C583*100%</f>
        <v>0.2133</v>
      </c>
      <c r="F583" s="298"/>
    </row>
    <row r="584" ht="36" customHeight="1" spans="1:6">
      <c r="A584" s="452" t="s">
        <v>1081</v>
      </c>
      <c r="B584" s="326" t="s">
        <v>1082</v>
      </c>
      <c r="C584" s="327"/>
      <c r="D584" s="327"/>
      <c r="E584" s="451"/>
      <c r="F584" s="298"/>
    </row>
    <row r="585" ht="36" customHeight="1" spans="1:6">
      <c r="A585" s="452" t="s">
        <v>1083</v>
      </c>
      <c r="B585" s="326" t="s">
        <v>1084</v>
      </c>
      <c r="C585" s="327">
        <v>146</v>
      </c>
      <c r="D585" s="327">
        <v>140</v>
      </c>
      <c r="E585" s="451">
        <f t="shared" si="4"/>
        <v>-0.0411</v>
      </c>
      <c r="F585" s="298"/>
    </row>
    <row r="586" ht="36" customHeight="1" spans="1:6">
      <c r="A586" s="452" t="s">
        <v>1085</v>
      </c>
      <c r="B586" s="326" t="s">
        <v>1086</v>
      </c>
      <c r="C586" s="327">
        <v>349</v>
      </c>
      <c r="D586" s="327">
        <v>245</v>
      </c>
      <c r="E586" s="451">
        <f t="shared" si="4"/>
        <v>-0.298</v>
      </c>
      <c r="F586" s="298"/>
    </row>
    <row r="587" ht="36" customHeight="1" spans="1:6">
      <c r="A587" s="452" t="s">
        <v>1087</v>
      </c>
      <c r="B587" s="326" t="s">
        <v>1088</v>
      </c>
      <c r="C587" s="327">
        <v>464</v>
      </c>
      <c r="D587" s="327">
        <v>485</v>
      </c>
      <c r="E587" s="451">
        <f t="shared" si="4"/>
        <v>0.0453</v>
      </c>
      <c r="F587" s="298"/>
    </row>
    <row r="588" ht="36" customHeight="1" spans="1:6">
      <c r="A588" s="452" t="s">
        <v>1089</v>
      </c>
      <c r="B588" s="326" t="s">
        <v>1090</v>
      </c>
      <c r="C588" s="327">
        <v>0</v>
      </c>
      <c r="D588" s="327">
        <v>0</v>
      </c>
      <c r="E588" s="451"/>
      <c r="F588" s="298"/>
    </row>
    <row r="589" ht="36" customHeight="1" spans="1:6">
      <c r="A589" s="452" t="s">
        <v>1091</v>
      </c>
      <c r="B589" s="326" t="s">
        <v>1092</v>
      </c>
      <c r="C589" s="327">
        <v>10</v>
      </c>
      <c r="D589" s="327">
        <v>25</v>
      </c>
      <c r="E589" s="451">
        <f t="shared" si="4"/>
        <v>1.5</v>
      </c>
      <c r="F589" s="298"/>
    </row>
    <row r="590" ht="36" customHeight="1" spans="1:6">
      <c r="A590" s="452" t="s">
        <v>1093</v>
      </c>
      <c r="B590" s="326" t="s">
        <v>1094</v>
      </c>
      <c r="C590" s="327">
        <v>0</v>
      </c>
      <c r="D590" s="327">
        <v>0</v>
      </c>
      <c r="E590" s="451"/>
      <c r="F590" s="298"/>
    </row>
    <row r="591" ht="36" customHeight="1" spans="1:6">
      <c r="A591" s="452" t="s">
        <v>1095</v>
      </c>
      <c r="B591" s="326" t="s">
        <v>1096</v>
      </c>
      <c r="C591" s="327">
        <v>0</v>
      </c>
      <c r="D591" s="327">
        <v>0</v>
      </c>
      <c r="E591" s="451"/>
      <c r="F591" s="298"/>
    </row>
    <row r="592" ht="36" customHeight="1" spans="1:6">
      <c r="A592" s="452" t="s">
        <v>1097</v>
      </c>
      <c r="B592" s="326" t="s">
        <v>1098</v>
      </c>
      <c r="C592" s="327">
        <v>86</v>
      </c>
      <c r="D592" s="327">
        <v>385</v>
      </c>
      <c r="E592" s="451">
        <f t="shared" si="4"/>
        <v>3.4767</v>
      </c>
      <c r="F592" s="298"/>
    </row>
    <row r="593" ht="36" customHeight="1" spans="1:6">
      <c r="A593" s="450" t="s">
        <v>1099</v>
      </c>
      <c r="B593" s="321" t="s">
        <v>1100</v>
      </c>
      <c r="C593" s="323">
        <v>1390</v>
      </c>
      <c r="D593" s="323">
        <v>1700</v>
      </c>
      <c r="E593" s="451">
        <f t="shared" si="4"/>
        <v>0.223</v>
      </c>
      <c r="F593" s="298"/>
    </row>
    <row r="594" ht="36" customHeight="1" spans="1:6">
      <c r="A594" s="452" t="s">
        <v>1101</v>
      </c>
      <c r="B594" s="326" t="s">
        <v>1102</v>
      </c>
      <c r="C594" s="327">
        <v>46</v>
      </c>
      <c r="D594" s="327">
        <v>65</v>
      </c>
      <c r="E594" s="451">
        <f t="shared" si="4"/>
        <v>0.413</v>
      </c>
      <c r="F594" s="298"/>
    </row>
    <row r="595" ht="36" customHeight="1" spans="1:6">
      <c r="A595" s="452" t="s">
        <v>1103</v>
      </c>
      <c r="B595" s="326" t="s">
        <v>1104</v>
      </c>
      <c r="C595" s="327">
        <v>234</v>
      </c>
      <c r="D595" s="327">
        <v>250</v>
      </c>
      <c r="E595" s="451">
        <f t="shared" si="4"/>
        <v>0.0684</v>
      </c>
      <c r="F595" s="298"/>
    </row>
    <row r="596" ht="36" customHeight="1" spans="1:6">
      <c r="A596" s="452" t="s">
        <v>1105</v>
      </c>
      <c r="B596" s="326" t="s">
        <v>1106</v>
      </c>
      <c r="C596" s="327">
        <v>284</v>
      </c>
      <c r="D596" s="327">
        <v>500</v>
      </c>
      <c r="E596" s="451">
        <f t="shared" si="4"/>
        <v>0.7606</v>
      </c>
      <c r="F596" s="298"/>
    </row>
    <row r="597" s="415" customFormat="1" ht="36" customHeight="1" spans="1:7">
      <c r="A597" s="452" t="s">
        <v>1107</v>
      </c>
      <c r="B597" s="326" t="s">
        <v>1108</v>
      </c>
      <c r="C597" s="327">
        <v>45</v>
      </c>
      <c r="D597" s="327">
        <v>50</v>
      </c>
      <c r="E597" s="451">
        <f t="shared" si="4"/>
        <v>0.1111</v>
      </c>
      <c r="F597" s="298"/>
      <c r="G597" s="212"/>
    </row>
    <row r="598" ht="36" customHeight="1" spans="1:6">
      <c r="A598" s="452" t="s">
        <v>1109</v>
      </c>
      <c r="B598" s="326" t="s">
        <v>1110</v>
      </c>
      <c r="C598" s="327">
        <v>134</v>
      </c>
      <c r="D598" s="327">
        <v>135</v>
      </c>
      <c r="E598" s="451">
        <f t="shared" si="4"/>
        <v>0.0075</v>
      </c>
      <c r="F598" s="298"/>
    </row>
    <row r="599" ht="36" customHeight="1" spans="1:6">
      <c r="A599" s="452" t="s">
        <v>1111</v>
      </c>
      <c r="B599" s="326" t="s">
        <v>1112</v>
      </c>
      <c r="C599" s="327">
        <v>0</v>
      </c>
      <c r="D599" s="327">
        <v>0</v>
      </c>
      <c r="E599" s="451"/>
      <c r="F599" s="298"/>
    </row>
    <row r="600" ht="36" customHeight="1" spans="1:6">
      <c r="A600" s="452" t="s">
        <v>1113</v>
      </c>
      <c r="B600" s="326" t="s">
        <v>1114</v>
      </c>
      <c r="C600" s="327">
        <v>692</v>
      </c>
      <c r="D600" s="327">
        <v>700</v>
      </c>
      <c r="E600" s="451">
        <f t="shared" si="4"/>
        <v>0.0116</v>
      </c>
      <c r="F600" s="298"/>
    </row>
    <row r="601" ht="36" customHeight="1" spans="1:6">
      <c r="A601" s="450" t="s">
        <v>1115</v>
      </c>
      <c r="B601" s="321" t="s">
        <v>1116</v>
      </c>
      <c r="C601" s="323">
        <v>170</v>
      </c>
      <c r="D601" s="323">
        <v>277</v>
      </c>
      <c r="E601" s="451">
        <f t="shared" si="4"/>
        <v>0.6294</v>
      </c>
      <c r="F601" s="298"/>
    </row>
    <row r="602" s="415" customFormat="1" ht="36" customHeight="1" spans="1:7">
      <c r="A602" s="452" t="s">
        <v>1117</v>
      </c>
      <c r="B602" s="326" t="s">
        <v>1118</v>
      </c>
      <c r="C602" s="327">
        <v>78</v>
      </c>
      <c r="D602" s="327">
        <v>55</v>
      </c>
      <c r="E602" s="451">
        <f t="shared" si="4"/>
        <v>-0.2949</v>
      </c>
      <c r="F602" s="298"/>
      <c r="G602" s="212"/>
    </row>
    <row r="603" ht="36" customHeight="1" spans="1:6">
      <c r="A603" s="452" t="s">
        <v>1119</v>
      </c>
      <c r="B603" s="326" t="s">
        <v>1120</v>
      </c>
      <c r="C603" s="327">
        <v>31</v>
      </c>
      <c r="D603" s="327">
        <v>47</v>
      </c>
      <c r="E603" s="451">
        <f t="shared" si="4"/>
        <v>0.5161</v>
      </c>
      <c r="F603" s="298"/>
    </row>
    <row r="604" ht="36" customHeight="1" spans="1:6">
      <c r="A604" s="452" t="s">
        <v>1121</v>
      </c>
      <c r="B604" s="326" t="s">
        <v>1122</v>
      </c>
      <c r="C604" s="327">
        <v>6</v>
      </c>
      <c r="D604" s="327">
        <v>6</v>
      </c>
      <c r="E604" s="451">
        <f t="shared" si="4"/>
        <v>0</v>
      </c>
      <c r="F604" s="298"/>
    </row>
    <row r="605" ht="36" customHeight="1" spans="1:6">
      <c r="A605" s="452" t="s">
        <v>1123</v>
      </c>
      <c r="B605" s="326" t="s">
        <v>1124</v>
      </c>
      <c r="C605" s="327">
        <v>21</v>
      </c>
      <c r="D605" s="327">
        <v>18</v>
      </c>
      <c r="E605" s="451">
        <f t="shared" si="4"/>
        <v>-0.1429</v>
      </c>
      <c r="F605" s="298"/>
    </row>
    <row r="606" ht="36" customHeight="1" spans="1:6">
      <c r="A606" s="452" t="s">
        <v>1125</v>
      </c>
      <c r="B606" s="326" t="s">
        <v>1126</v>
      </c>
      <c r="C606" s="327">
        <v>28</v>
      </c>
      <c r="D606" s="327">
        <v>2</v>
      </c>
      <c r="E606" s="451">
        <f t="shared" si="4"/>
        <v>-0.9286</v>
      </c>
      <c r="F606" s="298"/>
    </row>
    <row r="607" ht="36" customHeight="1" spans="1:6">
      <c r="A607" s="452" t="s">
        <v>1127</v>
      </c>
      <c r="B607" s="326" t="s">
        <v>1128</v>
      </c>
      <c r="C607" s="327">
        <v>12</v>
      </c>
      <c r="D607" s="327">
        <v>149</v>
      </c>
      <c r="E607" s="451">
        <f t="shared" si="4"/>
        <v>11.4167</v>
      </c>
      <c r="F607" s="298"/>
    </row>
    <row r="608" ht="36" customHeight="1" spans="1:6">
      <c r="A608" s="450" t="s">
        <v>1129</v>
      </c>
      <c r="B608" s="321" t="s">
        <v>1130</v>
      </c>
      <c r="C608" s="323">
        <v>1375</v>
      </c>
      <c r="D608" s="323">
        <v>710</v>
      </c>
      <c r="E608" s="451">
        <f t="shared" si="4"/>
        <v>-0.4836</v>
      </c>
      <c r="F608" s="298"/>
    </row>
    <row r="609" ht="36" customHeight="1" spans="1:6">
      <c r="A609" s="452" t="s">
        <v>1131</v>
      </c>
      <c r="B609" s="326" t="s">
        <v>1132</v>
      </c>
      <c r="C609" s="327">
        <v>15</v>
      </c>
      <c r="D609" s="327">
        <v>12</v>
      </c>
      <c r="E609" s="451">
        <f t="shared" si="4"/>
        <v>-0.2</v>
      </c>
      <c r="F609" s="298"/>
    </row>
    <row r="610" ht="36" customHeight="1" spans="1:6">
      <c r="A610" s="452" t="s">
        <v>1133</v>
      </c>
      <c r="B610" s="326" t="s">
        <v>1134</v>
      </c>
      <c r="C610" s="327">
        <v>778</v>
      </c>
      <c r="D610" s="327">
        <v>255</v>
      </c>
      <c r="E610" s="451">
        <f t="shared" si="4"/>
        <v>-0.6722</v>
      </c>
      <c r="F610" s="298"/>
    </row>
    <row r="611" ht="36" customHeight="1" spans="1:6">
      <c r="A611" s="452" t="s">
        <v>1135</v>
      </c>
      <c r="B611" s="326" t="s">
        <v>1136</v>
      </c>
      <c r="C611" s="327"/>
      <c r="D611" s="327"/>
      <c r="E611" s="451"/>
      <c r="F611" s="298"/>
    </row>
    <row r="612" ht="36" customHeight="1" spans="1:6">
      <c r="A612" s="452" t="s">
        <v>1137</v>
      </c>
      <c r="B612" s="326" t="s">
        <v>1138</v>
      </c>
      <c r="C612" s="327">
        <v>533</v>
      </c>
      <c r="D612" s="327">
        <v>272</v>
      </c>
      <c r="E612" s="451">
        <f t="shared" si="4"/>
        <v>-0.4897</v>
      </c>
      <c r="F612" s="298"/>
    </row>
    <row r="613" ht="36" customHeight="1" spans="1:6">
      <c r="A613" s="452" t="s">
        <v>1139</v>
      </c>
      <c r="B613" s="326" t="s">
        <v>1140</v>
      </c>
      <c r="C613" s="327">
        <v>49</v>
      </c>
      <c r="D613" s="327">
        <v>46</v>
      </c>
      <c r="E613" s="451">
        <f t="shared" si="4"/>
        <v>-0.0612</v>
      </c>
      <c r="F613" s="298"/>
    </row>
    <row r="614" ht="36" customHeight="1" spans="1:6">
      <c r="A614" s="452" t="s">
        <v>1141</v>
      </c>
      <c r="B614" s="326" t="s">
        <v>1142</v>
      </c>
      <c r="C614" s="327"/>
      <c r="D614" s="327">
        <v>125</v>
      </c>
      <c r="E614" s="451"/>
      <c r="F614" s="298"/>
    </row>
    <row r="615" ht="36" customHeight="1" spans="1:6">
      <c r="A615" s="452" t="s">
        <v>1143</v>
      </c>
      <c r="B615" s="326" t="s">
        <v>1144</v>
      </c>
      <c r="C615" s="327">
        <v>0</v>
      </c>
      <c r="D615" s="327">
        <v>0</v>
      </c>
      <c r="E615" s="451"/>
      <c r="F615" s="298"/>
    </row>
    <row r="616" ht="36" customHeight="1" spans="1:6">
      <c r="A616" s="450" t="s">
        <v>1145</v>
      </c>
      <c r="B616" s="321" t="s">
        <v>1146</v>
      </c>
      <c r="C616" s="323">
        <v>755</v>
      </c>
      <c r="D616" s="323">
        <v>900</v>
      </c>
      <c r="E616" s="451">
        <f t="shared" si="4"/>
        <v>0.1921</v>
      </c>
      <c r="F616" s="298"/>
    </row>
    <row r="617" ht="36" customHeight="1" spans="1:6">
      <c r="A617" s="452" t="s">
        <v>1147</v>
      </c>
      <c r="B617" s="326" t="s">
        <v>137</v>
      </c>
      <c r="C617" s="327">
        <v>195</v>
      </c>
      <c r="D617" s="327">
        <v>175</v>
      </c>
      <c r="E617" s="451">
        <f t="shared" si="4"/>
        <v>-0.1026</v>
      </c>
      <c r="F617" s="298"/>
    </row>
    <row r="618" ht="36" customHeight="1" spans="1:6">
      <c r="A618" s="452" t="s">
        <v>1148</v>
      </c>
      <c r="B618" s="326" t="s">
        <v>139</v>
      </c>
      <c r="C618" s="327">
        <v>2</v>
      </c>
      <c r="D618" s="327">
        <v>15</v>
      </c>
      <c r="E618" s="451">
        <f t="shared" si="4"/>
        <v>6.5</v>
      </c>
      <c r="F618" s="298"/>
    </row>
    <row r="619" ht="36" customHeight="1" spans="1:6">
      <c r="A619" s="452" t="s">
        <v>1149</v>
      </c>
      <c r="B619" s="326" t="s">
        <v>141</v>
      </c>
      <c r="C619" s="327"/>
      <c r="D619" s="327"/>
      <c r="E619" s="451"/>
      <c r="F619" s="298"/>
    </row>
    <row r="620" ht="36" customHeight="1" spans="1:6">
      <c r="A620" s="452" t="s">
        <v>1150</v>
      </c>
      <c r="B620" s="326" t="s">
        <v>1151</v>
      </c>
      <c r="C620" s="327">
        <v>45</v>
      </c>
      <c r="D620" s="327">
        <v>145</v>
      </c>
      <c r="E620" s="451">
        <f t="shared" si="4"/>
        <v>2.2222</v>
      </c>
      <c r="F620" s="298"/>
    </row>
    <row r="621" ht="36" customHeight="1" spans="1:6">
      <c r="A621" s="452" t="s">
        <v>1152</v>
      </c>
      <c r="B621" s="326" t="s">
        <v>1153</v>
      </c>
      <c r="C621" s="327">
        <v>44</v>
      </c>
      <c r="D621" s="327">
        <v>80</v>
      </c>
      <c r="E621" s="451">
        <f t="shared" si="4"/>
        <v>0.8182</v>
      </c>
      <c r="F621" s="298"/>
    </row>
    <row r="622" ht="36" customHeight="1" spans="1:6">
      <c r="A622" s="452" t="s">
        <v>1154</v>
      </c>
      <c r="B622" s="326" t="s">
        <v>1155</v>
      </c>
      <c r="C622" s="327">
        <v>6</v>
      </c>
      <c r="D622" s="327"/>
      <c r="E622" s="451">
        <f t="shared" si="4"/>
        <v>-1</v>
      </c>
      <c r="F622" s="298"/>
    </row>
    <row r="623" ht="36" customHeight="1" spans="1:6">
      <c r="A623" s="452" t="s">
        <v>1156</v>
      </c>
      <c r="B623" s="326" t="s">
        <v>1157</v>
      </c>
      <c r="C623" s="327">
        <v>441</v>
      </c>
      <c r="D623" s="327">
        <v>455</v>
      </c>
      <c r="E623" s="451">
        <f t="shared" si="4"/>
        <v>0.0317</v>
      </c>
      <c r="F623" s="298"/>
    </row>
    <row r="624" ht="36" customHeight="1" spans="1:6">
      <c r="A624" s="452" t="s">
        <v>1158</v>
      </c>
      <c r="B624" s="326" t="s">
        <v>1159</v>
      </c>
      <c r="C624" s="327">
        <v>22</v>
      </c>
      <c r="D624" s="327">
        <v>30</v>
      </c>
      <c r="E624" s="451">
        <f t="shared" si="4"/>
        <v>0.3636</v>
      </c>
      <c r="F624" s="298"/>
    </row>
    <row r="625" ht="36" customHeight="1" spans="1:6">
      <c r="A625" s="450" t="s">
        <v>1160</v>
      </c>
      <c r="B625" s="321" t="s">
        <v>1161</v>
      </c>
      <c r="C625" s="323">
        <v>140</v>
      </c>
      <c r="D625" s="323">
        <v>130</v>
      </c>
      <c r="E625" s="451">
        <f t="shared" si="4"/>
        <v>-0.0714</v>
      </c>
      <c r="F625" s="298"/>
    </row>
    <row r="626" ht="36" customHeight="1" spans="1:6">
      <c r="A626" s="452" t="s">
        <v>1162</v>
      </c>
      <c r="B626" s="326" t="s">
        <v>137</v>
      </c>
      <c r="C626" s="327">
        <v>140</v>
      </c>
      <c r="D626" s="327">
        <v>124</v>
      </c>
      <c r="E626" s="451">
        <f t="shared" si="4"/>
        <v>-0.1143</v>
      </c>
      <c r="F626" s="298"/>
    </row>
    <row r="627" ht="36" customHeight="1" spans="1:6">
      <c r="A627" s="452" t="s">
        <v>1163</v>
      </c>
      <c r="B627" s="326" t="s">
        <v>139</v>
      </c>
      <c r="C627" s="327">
        <v>0</v>
      </c>
      <c r="D627" s="327">
        <v>0</v>
      </c>
      <c r="E627" s="451"/>
      <c r="F627" s="298"/>
    </row>
    <row r="628" ht="36" customHeight="1" spans="1:6">
      <c r="A628" s="452" t="s">
        <v>1164</v>
      </c>
      <c r="B628" s="326" t="s">
        <v>141</v>
      </c>
      <c r="C628" s="327">
        <v>0</v>
      </c>
      <c r="D628" s="327">
        <v>0</v>
      </c>
      <c r="E628" s="451"/>
      <c r="F628" s="298"/>
    </row>
    <row r="629" ht="36" customHeight="1" spans="1:6">
      <c r="A629" s="452" t="s">
        <v>1165</v>
      </c>
      <c r="B629" s="326" t="s">
        <v>1166</v>
      </c>
      <c r="C629" s="327"/>
      <c r="D629" s="327">
        <v>6</v>
      </c>
      <c r="E629" s="451"/>
      <c r="F629" s="298"/>
    </row>
    <row r="630" ht="36" customHeight="1" spans="1:6">
      <c r="A630" s="450" t="s">
        <v>1167</v>
      </c>
      <c r="B630" s="321" t="s">
        <v>1168</v>
      </c>
      <c r="C630" s="323">
        <v>4620</v>
      </c>
      <c r="D630" s="323">
        <v>3775</v>
      </c>
      <c r="E630" s="451">
        <f t="shared" si="4"/>
        <v>-0.1829</v>
      </c>
      <c r="F630" s="298"/>
    </row>
    <row r="631" ht="36" customHeight="1" spans="1:6">
      <c r="A631" s="452" t="s">
        <v>1169</v>
      </c>
      <c r="B631" s="326" t="s">
        <v>1170</v>
      </c>
      <c r="C631" s="327">
        <v>999</v>
      </c>
      <c r="D631" s="327">
        <v>325</v>
      </c>
      <c r="E631" s="451">
        <f t="shared" si="4"/>
        <v>-0.6747</v>
      </c>
      <c r="F631" s="298"/>
    </row>
    <row r="632" ht="36" customHeight="1" spans="1:6">
      <c r="A632" s="452" t="s">
        <v>1171</v>
      </c>
      <c r="B632" s="326" t="s">
        <v>1172</v>
      </c>
      <c r="C632" s="327">
        <v>3621</v>
      </c>
      <c r="D632" s="327">
        <v>3450</v>
      </c>
      <c r="E632" s="451">
        <f t="shared" si="4"/>
        <v>-0.0472</v>
      </c>
      <c r="F632" s="298"/>
    </row>
    <row r="633" ht="36" customHeight="1" spans="1:6">
      <c r="A633" s="450" t="s">
        <v>1173</v>
      </c>
      <c r="B633" s="321" t="s">
        <v>1174</v>
      </c>
      <c r="C633" s="323">
        <v>370</v>
      </c>
      <c r="D633" s="323">
        <v>495</v>
      </c>
      <c r="E633" s="451">
        <f t="shared" si="4"/>
        <v>0.3378</v>
      </c>
      <c r="F633" s="298"/>
    </row>
    <row r="634" ht="36" customHeight="1" spans="1:6">
      <c r="A634" s="452" t="s">
        <v>1175</v>
      </c>
      <c r="B634" s="326" t="s">
        <v>1176</v>
      </c>
      <c r="C634" s="327"/>
      <c r="D634" s="327">
        <v>450</v>
      </c>
      <c r="E634" s="451"/>
      <c r="F634" s="298"/>
    </row>
    <row r="635" ht="36" customHeight="1" spans="1:6">
      <c r="A635" s="452" t="s">
        <v>1177</v>
      </c>
      <c r="B635" s="326" t="s">
        <v>1178</v>
      </c>
      <c r="C635" s="327">
        <v>370</v>
      </c>
      <c r="D635" s="327">
        <v>45</v>
      </c>
      <c r="E635" s="451">
        <f t="shared" si="4"/>
        <v>-0.8784</v>
      </c>
      <c r="F635" s="298"/>
    </row>
    <row r="636" ht="36" customHeight="1" spans="1:6">
      <c r="A636" s="450" t="s">
        <v>1179</v>
      </c>
      <c r="B636" s="321" t="s">
        <v>1180</v>
      </c>
      <c r="C636" s="323">
        <v>545</v>
      </c>
      <c r="D636" s="323">
        <v>650</v>
      </c>
      <c r="E636" s="451">
        <f t="shared" si="4"/>
        <v>0.1927</v>
      </c>
      <c r="F636" s="298"/>
    </row>
    <row r="637" ht="36" customHeight="1" spans="1:6">
      <c r="A637" s="452" t="s">
        <v>1181</v>
      </c>
      <c r="B637" s="326" t="s">
        <v>1182</v>
      </c>
      <c r="C637" s="327">
        <v>0</v>
      </c>
      <c r="D637" s="327">
        <v>0</v>
      </c>
      <c r="E637" s="451"/>
      <c r="F637" s="298"/>
    </row>
    <row r="638" ht="36" customHeight="1" spans="1:6">
      <c r="A638" s="452" t="s">
        <v>1183</v>
      </c>
      <c r="B638" s="326" t="s">
        <v>1184</v>
      </c>
      <c r="C638" s="327">
        <v>545</v>
      </c>
      <c r="D638" s="327">
        <v>650</v>
      </c>
      <c r="E638" s="451">
        <f t="shared" si="4"/>
        <v>0.1927</v>
      </c>
      <c r="F638" s="298"/>
    </row>
    <row r="639" ht="36" customHeight="1" spans="1:6">
      <c r="A639" s="450" t="s">
        <v>1185</v>
      </c>
      <c r="B639" s="321" t="s">
        <v>1186</v>
      </c>
      <c r="C639" s="323">
        <f>SUM(C640:C641)</f>
        <v>0</v>
      </c>
      <c r="D639" s="323">
        <f>SUM(D640:D641)</f>
        <v>0</v>
      </c>
      <c r="E639" s="451"/>
      <c r="F639" s="298"/>
    </row>
    <row r="640" ht="36" customHeight="1" spans="1:6">
      <c r="A640" s="452" t="s">
        <v>1187</v>
      </c>
      <c r="B640" s="326" t="s">
        <v>1188</v>
      </c>
      <c r="C640" s="327">
        <v>0</v>
      </c>
      <c r="D640" s="327">
        <v>0</v>
      </c>
      <c r="E640" s="451"/>
      <c r="F640" s="298"/>
    </row>
    <row r="641" ht="36" customHeight="1" spans="1:6">
      <c r="A641" s="452" t="s">
        <v>1189</v>
      </c>
      <c r="B641" s="326" t="s">
        <v>1190</v>
      </c>
      <c r="C641" s="327">
        <v>0</v>
      </c>
      <c r="D641" s="327">
        <v>0</v>
      </c>
      <c r="E641" s="451"/>
      <c r="F641" s="298"/>
    </row>
    <row r="642" ht="36" customHeight="1" spans="1:6">
      <c r="A642" s="450" t="s">
        <v>1191</v>
      </c>
      <c r="B642" s="321" t="s">
        <v>1192</v>
      </c>
      <c r="C642" s="323">
        <v>175</v>
      </c>
      <c r="D642" s="323">
        <v>429</v>
      </c>
      <c r="E642" s="451">
        <f t="shared" si="4"/>
        <v>1.4514</v>
      </c>
      <c r="F642" s="298"/>
    </row>
    <row r="643" ht="36" customHeight="1" spans="1:6">
      <c r="A643" s="452" t="s">
        <v>1193</v>
      </c>
      <c r="B643" s="326" t="s">
        <v>1194</v>
      </c>
      <c r="C643" s="327">
        <v>15</v>
      </c>
      <c r="D643" s="327">
        <v>15</v>
      </c>
      <c r="E643" s="451">
        <f t="shared" si="4"/>
        <v>0</v>
      </c>
      <c r="F643" s="298"/>
    </row>
    <row r="644" ht="36" customHeight="1" spans="1:6">
      <c r="A644" s="452" t="s">
        <v>1195</v>
      </c>
      <c r="B644" s="326" t="s">
        <v>1196</v>
      </c>
      <c r="C644" s="327">
        <v>160</v>
      </c>
      <c r="D644" s="327">
        <v>414</v>
      </c>
      <c r="E644" s="451">
        <f t="shared" si="4"/>
        <v>1.5875</v>
      </c>
      <c r="F644" s="298"/>
    </row>
    <row r="645" ht="36" customHeight="1" spans="1:6">
      <c r="A645" s="450" t="s">
        <v>1197</v>
      </c>
      <c r="B645" s="321" t="s">
        <v>1198</v>
      </c>
      <c r="C645" s="323">
        <v>4560</v>
      </c>
      <c r="D645" s="323">
        <v>4750</v>
      </c>
      <c r="E645" s="451">
        <f t="shared" si="4"/>
        <v>0.0417</v>
      </c>
      <c r="F645" s="298"/>
    </row>
    <row r="646" ht="36" customHeight="1" spans="1:6">
      <c r="A646" s="452" t="s">
        <v>1199</v>
      </c>
      <c r="B646" s="326" t="s">
        <v>1200</v>
      </c>
      <c r="C646" s="327"/>
      <c r="D646" s="327"/>
      <c r="E646" s="451"/>
      <c r="F646" s="298"/>
    </row>
    <row r="647" ht="36" customHeight="1" spans="1:6">
      <c r="A647" s="452" t="s">
        <v>1201</v>
      </c>
      <c r="B647" s="326" t="s">
        <v>1202</v>
      </c>
      <c r="C647" s="327">
        <v>4560</v>
      </c>
      <c r="D647" s="327">
        <v>4750</v>
      </c>
      <c r="E647" s="451">
        <f>(D647-C647)/C647*100%</f>
        <v>0.0417</v>
      </c>
      <c r="F647" s="298"/>
    </row>
    <row r="648" ht="36" customHeight="1" spans="1:6">
      <c r="A648" s="452" t="s">
        <v>1203</v>
      </c>
      <c r="B648" s="326" t="s">
        <v>1204</v>
      </c>
      <c r="C648" s="327">
        <v>0</v>
      </c>
      <c r="D648" s="327">
        <v>0</v>
      </c>
      <c r="E648" s="451"/>
      <c r="F648" s="298"/>
    </row>
    <row r="649" ht="36" customHeight="1" spans="1:6">
      <c r="A649" s="450" t="s">
        <v>1205</v>
      </c>
      <c r="B649" s="321" t="s">
        <v>1206</v>
      </c>
      <c r="C649" s="323">
        <f>SUM(C650:C653)</f>
        <v>0</v>
      </c>
      <c r="D649" s="323">
        <f>SUM(D650:D653)</f>
        <v>0</v>
      </c>
      <c r="E649" s="451"/>
      <c r="F649" s="298"/>
    </row>
    <row r="650" ht="36" customHeight="1" spans="1:6">
      <c r="A650" s="452" t="s">
        <v>1207</v>
      </c>
      <c r="B650" s="326" t="s">
        <v>1208</v>
      </c>
      <c r="C650" s="327">
        <v>0</v>
      </c>
      <c r="D650" s="327">
        <v>0</v>
      </c>
      <c r="E650" s="451"/>
      <c r="F650" s="298"/>
    </row>
    <row r="651" ht="36" customHeight="1" spans="1:6">
      <c r="A651" s="452" t="s">
        <v>1209</v>
      </c>
      <c r="B651" s="326" t="s">
        <v>1210</v>
      </c>
      <c r="C651" s="327">
        <v>0</v>
      </c>
      <c r="D651" s="327">
        <v>0</v>
      </c>
      <c r="E651" s="451"/>
      <c r="F651" s="298"/>
    </row>
    <row r="652" ht="36" customHeight="1" spans="1:6">
      <c r="A652" s="452" t="s">
        <v>1211</v>
      </c>
      <c r="B652" s="326" t="s">
        <v>1212</v>
      </c>
      <c r="C652" s="327">
        <v>0</v>
      </c>
      <c r="D652" s="327">
        <v>0</v>
      </c>
      <c r="E652" s="451"/>
      <c r="F652" s="298"/>
    </row>
    <row r="653" ht="36" customHeight="1" spans="1:6">
      <c r="A653" s="452" t="s">
        <v>1213</v>
      </c>
      <c r="B653" s="326" t="s">
        <v>1214</v>
      </c>
      <c r="C653" s="327">
        <v>0</v>
      </c>
      <c r="D653" s="327">
        <v>0</v>
      </c>
      <c r="E653" s="451"/>
      <c r="F653" s="298"/>
    </row>
    <row r="654" ht="36" customHeight="1" spans="1:6">
      <c r="A654" s="450" t="s">
        <v>1215</v>
      </c>
      <c r="B654" s="321" t="s">
        <v>1216</v>
      </c>
      <c r="C654" s="323">
        <v>65</v>
      </c>
      <c r="D654" s="323">
        <v>150</v>
      </c>
      <c r="E654" s="451">
        <f>(D654-C654)/C654*100%</f>
        <v>1.3077</v>
      </c>
      <c r="F654" s="298"/>
    </row>
    <row r="655" ht="36" customHeight="1" spans="1:6">
      <c r="A655" s="452" t="s">
        <v>1217</v>
      </c>
      <c r="B655" s="326" t="s">
        <v>137</v>
      </c>
      <c r="C655" s="327">
        <v>53</v>
      </c>
      <c r="D655" s="327">
        <v>124</v>
      </c>
      <c r="E655" s="451">
        <f>(D655-C655)/C655*100%</f>
        <v>1.3396</v>
      </c>
      <c r="F655" s="298"/>
    </row>
    <row r="656" ht="36" customHeight="1" spans="1:6">
      <c r="A656" s="452" t="s">
        <v>1218</v>
      </c>
      <c r="B656" s="326" t="s">
        <v>139</v>
      </c>
      <c r="C656" s="327">
        <v>10</v>
      </c>
      <c r="D656" s="327">
        <v>6</v>
      </c>
      <c r="E656" s="451">
        <f>(D656-C656)/C656*100%</f>
        <v>-0.4</v>
      </c>
      <c r="F656" s="298"/>
    </row>
    <row r="657" ht="36" customHeight="1" spans="1:6">
      <c r="A657" s="452" t="s">
        <v>1219</v>
      </c>
      <c r="B657" s="326" t="s">
        <v>141</v>
      </c>
      <c r="C657" s="327">
        <v>0</v>
      </c>
      <c r="D657" s="327">
        <v>0</v>
      </c>
      <c r="E657" s="451"/>
      <c r="F657" s="298"/>
    </row>
    <row r="658" ht="36" customHeight="1" spans="1:6">
      <c r="A658" s="452" t="s">
        <v>1220</v>
      </c>
      <c r="B658" s="326" t="s">
        <v>1221</v>
      </c>
      <c r="C658" s="327">
        <v>2</v>
      </c>
      <c r="D658" s="327">
        <v>20</v>
      </c>
      <c r="E658" s="451">
        <f>(D658-C658)/C658*100%</f>
        <v>9</v>
      </c>
      <c r="F658" s="298"/>
    </row>
    <row r="659" ht="36" customHeight="1" spans="1:6">
      <c r="A659" s="452" t="s">
        <v>1222</v>
      </c>
      <c r="B659" s="326" t="s">
        <v>1223</v>
      </c>
      <c r="C659" s="327"/>
      <c r="D659" s="327"/>
      <c r="E659" s="451"/>
      <c r="F659" s="298"/>
    </row>
    <row r="660" ht="36" customHeight="1" spans="1:6">
      <c r="A660" s="452" t="s">
        <v>1224</v>
      </c>
      <c r="B660" s="326" t="s">
        <v>155</v>
      </c>
      <c r="C660" s="327"/>
      <c r="D660" s="327"/>
      <c r="E660" s="451"/>
      <c r="F660" s="298"/>
    </row>
    <row r="661" ht="36" customHeight="1" spans="1:6">
      <c r="A661" s="452" t="s">
        <v>1225</v>
      </c>
      <c r="B661" s="326" t="s">
        <v>1226</v>
      </c>
      <c r="C661" s="327"/>
      <c r="D661" s="327"/>
      <c r="E661" s="451"/>
      <c r="F661" s="298"/>
    </row>
    <row r="662" ht="36" customHeight="1" spans="1:6">
      <c r="A662" s="450" t="s">
        <v>1227</v>
      </c>
      <c r="B662" s="321" t="s">
        <v>1228</v>
      </c>
      <c r="C662" s="323">
        <f>SUM(C663:C664)</f>
        <v>0</v>
      </c>
      <c r="D662" s="323">
        <f>SUM(D663:D664)</f>
        <v>0</v>
      </c>
      <c r="E662" s="451"/>
      <c r="F662" s="298"/>
    </row>
    <row r="663" ht="36" customHeight="1" spans="1:6">
      <c r="A663" s="452" t="s">
        <v>1229</v>
      </c>
      <c r="B663" s="326" t="s">
        <v>1230</v>
      </c>
      <c r="C663" s="327">
        <v>0</v>
      </c>
      <c r="D663" s="327">
        <v>0</v>
      </c>
      <c r="E663" s="451"/>
      <c r="F663" s="298"/>
    </row>
    <row r="664" ht="36" customHeight="1" spans="1:6">
      <c r="A664" s="452" t="s">
        <v>1231</v>
      </c>
      <c r="B664" s="326" t="s">
        <v>1232</v>
      </c>
      <c r="C664" s="327">
        <v>0</v>
      </c>
      <c r="D664" s="327">
        <v>0</v>
      </c>
      <c r="E664" s="451"/>
      <c r="F664" s="298"/>
    </row>
    <row r="665" ht="36" customHeight="1" spans="1:6">
      <c r="A665" s="450" t="s">
        <v>1233</v>
      </c>
      <c r="B665" s="321" t="s">
        <v>1234</v>
      </c>
      <c r="C665" s="323"/>
      <c r="D665" s="323">
        <v>6</v>
      </c>
      <c r="E665" s="451"/>
      <c r="F665" s="298"/>
    </row>
    <row r="666" ht="36" customHeight="1" spans="1:6">
      <c r="A666" s="326">
        <v>2089999</v>
      </c>
      <c r="B666" s="326" t="s">
        <v>1235</v>
      </c>
      <c r="C666" s="327"/>
      <c r="D666" s="327">
        <v>6</v>
      </c>
      <c r="E666" s="451"/>
      <c r="F666" s="298"/>
    </row>
    <row r="667" ht="36" customHeight="1" spans="1:6">
      <c r="A667" s="321" t="s">
        <v>1236</v>
      </c>
      <c r="B667" s="456" t="s">
        <v>517</v>
      </c>
      <c r="C667" s="464"/>
      <c r="D667" s="464"/>
      <c r="E667" s="451"/>
      <c r="F667" s="298"/>
    </row>
    <row r="668" ht="36" customHeight="1" spans="1:6">
      <c r="A668" s="321" t="s">
        <v>1237</v>
      </c>
      <c r="B668" s="456" t="s">
        <v>1238</v>
      </c>
      <c r="C668" s="464"/>
      <c r="D668" s="464"/>
      <c r="E668" s="451"/>
      <c r="F668" s="298"/>
    </row>
    <row r="669" ht="36" customHeight="1" spans="1:6">
      <c r="A669" s="450" t="s">
        <v>84</v>
      </c>
      <c r="B669" s="321" t="s">
        <v>85</v>
      </c>
      <c r="C669" s="323">
        <v>26303</v>
      </c>
      <c r="D669" s="323">
        <v>29835</v>
      </c>
      <c r="E669" s="451">
        <f>(D669-C669)/C669*100%</f>
        <v>0.1343</v>
      </c>
      <c r="F669" s="298"/>
    </row>
    <row r="670" ht="36" customHeight="1" spans="1:6">
      <c r="A670" s="450" t="s">
        <v>1239</v>
      </c>
      <c r="B670" s="321" t="s">
        <v>1240</v>
      </c>
      <c r="C670" s="323">
        <v>400</v>
      </c>
      <c r="D670" s="323">
        <v>400</v>
      </c>
      <c r="E670" s="451">
        <f>(D670-C670)/C670*100%</f>
        <v>0</v>
      </c>
      <c r="F670" s="298"/>
    </row>
    <row r="671" ht="36" customHeight="1" spans="1:6">
      <c r="A671" s="452" t="s">
        <v>1241</v>
      </c>
      <c r="B671" s="326" t="s">
        <v>137</v>
      </c>
      <c r="C671" s="327">
        <v>397</v>
      </c>
      <c r="D671" s="327">
        <v>345</v>
      </c>
      <c r="E671" s="451">
        <f>(D671-C671)/C671*100%</f>
        <v>-0.131</v>
      </c>
      <c r="F671" s="298"/>
    </row>
    <row r="672" ht="36" customHeight="1" spans="1:6">
      <c r="A672" s="452" t="s">
        <v>1242</v>
      </c>
      <c r="B672" s="326" t="s">
        <v>139</v>
      </c>
      <c r="C672" s="327">
        <v>3</v>
      </c>
      <c r="D672" s="327">
        <v>55</v>
      </c>
      <c r="E672" s="451">
        <f>(D672-C672)/C672*100%</f>
        <v>17.3333</v>
      </c>
      <c r="F672" s="298"/>
    </row>
    <row r="673" ht="36" customHeight="1" spans="1:6">
      <c r="A673" s="452" t="s">
        <v>1243</v>
      </c>
      <c r="B673" s="326" t="s">
        <v>141</v>
      </c>
      <c r="C673" s="327"/>
      <c r="D673" s="327"/>
      <c r="E673" s="451"/>
      <c r="F673" s="298"/>
    </row>
    <row r="674" ht="36" customHeight="1" spans="1:6">
      <c r="A674" s="452" t="s">
        <v>1244</v>
      </c>
      <c r="B674" s="326" t="s">
        <v>1245</v>
      </c>
      <c r="C674" s="327"/>
      <c r="D674" s="327"/>
      <c r="E674" s="451"/>
      <c r="F674" s="298"/>
    </row>
    <row r="675" ht="36" customHeight="1" spans="1:6">
      <c r="A675" s="450" t="s">
        <v>1246</v>
      </c>
      <c r="B675" s="321" t="s">
        <v>1247</v>
      </c>
      <c r="C675" s="323">
        <v>1765</v>
      </c>
      <c r="D675" s="323">
        <v>3710</v>
      </c>
      <c r="E675" s="451">
        <f>(D675-C675)/C675*100%</f>
        <v>1.102</v>
      </c>
      <c r="F675" s="298"/>
    </row>
    <row r="676" ht="36" customHeight="1" spans="1:6">
      <c r="A676" s="452" t="s">
        <v>1248</v>
      </c>
      <c r="B676" s="326" t="s">
        <v>1249</v>
      </c>
      <c r="C676" s="327">
        <v>1153</v>
      </c>
      <c r="D676" s="327">
        <v>3088</v>
      </c>
      <c r="E676" s="451">
        <f>(D676-C676)/C676*100%</f>
        <v>1.6782</v>
      </c>
      <c r="F676" s="298"/>
    </row>
    <row r="677" ht="36" customHeight="1" spans="1:6">
      <c r="A677" s="452" t="s">
        <v>1250</v>
      </c>
      <c r="B677" s="326" t="s">
        <v>1251</v>
      </c>
      <c r="C677" s="327">
        <v>612</v>
      </c>
      <c r="D677" s="327">
        <v>622</v>
      </c>
      <c r="E677" s="451">
        <f>(D677-C677)/C677*100%</f>
        <v>0.0163</v>
      </c>
      <c r="F677" s="298"/>
    </row>
    <row r="678" ht="36" customHeight="1" spans="1:6">
      <c r="A678" s="452" t="s">
        <v>1252</v>
      </c>
      <c r="B678" s="326" t="s">
        <v>1253</v>
      </c>
      <c r="C678" s="327"/>
      <c r="D678" s="327"/>
      <c r="E678" s="451"/>
      <c r="F678" s="298"/>
    </row>
    <row r="679" ht="36" customHeight="1" spans="1:6">
      <c r="A679" s="452" t="s">
        <v>1254</v>
      </c>
      <c r="B679" s="326" t="s">
        <v>1255</v>
      </c>
      <c r="C679" s="327">
        <v>0</v>
      </c>
      <c r="D679" s="327">
        <v>0</v>
      </c>
      <c r="E679" s="451"/>
      <c r="F679" s="298"/>
    </row>
    <row r="680" ht="36" customHeight="1" spans="1:6">
      <c r="A680" s="452" t="s">
        <v>1256</v>
      </c>
      <c r="B680" s="326" t="s">
        <v>1257</v>
      </c>
      <c r="C680" s="327">
        <v>0</v>
      </c>
      <c r="D680" s="327">
        <v>0</v>
      </c>
      <c r="E680" s="451"/>
      <c r="F680" s="298"/>
    </row>
    <row r="681" ht="36" customHeight="1" spans="1:6">
      <c r="A681" s="452" t="s">
        <v>1258</v>
      </c>
      <c r="B681" s="326" t="s">
        <v>1259</v>
      </c>
      <c r="C681" s="327">
        <v>0</v>
      </c>
      <c r="D681" s="327">
        <v>0</v>
      </c>
      <c r="E681" s="451"/>
      <c r="F681" s="298"/>
    </row>
    <row r="682" ht="36" customHeight="1" spans="1:6">
      <c r="A682" s="452" t="s">
        <v>1260</v>
      </c>
      <c r="B682" s="326" t="s">
        <v>1261</v>
      </c>
      <c r="C682" s="327">
        <v>0</v>
      </c>
      <c r="D682" s="327">
        <v>0</v>
      </c>
      <c r="E682" s="451"/>
      <c r="F682" s="298"/>
    </row>
    <row r="683" ht="36" customHeight="1" spans="1:6">
      <c r="A683" s="452" t="s">
        <v>1262</v>
      </c>
      <c r="B683" s="326" t="s">
        <v>1263</v>
      </c>
      <c r="C683" s="327"/>
      <c r="D683" s="327"/>
      <c r="E683" s="451"/>
      <c r="F683" s="298"/>
    </row>
    <row r="684" ht="36" customHeight="1" spans="1:6">
      <c r="A684" s="452" t="s">
        <v>1264</v>
      </c>
      <c r="B684" s="326" t="s">
        <v>1265</v>
      </c>
      <c r="C684" s="327">
        <v>0</v>
      </c>
      <c r="D684" s="327">
        <v>0</v>
      </c>
      <c r="E684" s="451"/>
      <c r="F684" s="298"/>
    </row>
    <row r="685" ht="36" customHeight="1" spans="1:6">
      <c r="A685" s="452" t="s">
        <v>1266</v>
      </c>
      <c r="B685" s="326" t="s">
        <v>1267</v>
      </c>
      <c r="C685" s="327"/>
      <c r="D685" s="327"/>
      <c r="E685" s="451"/>
      <c r="F685" s="298"/>
    </row>
    <row r="686" ht="36" customHeight="1" spans="1:6">
      <c r="A686" s="452" t="s">
        <v>1268</v>
      </c>
      <c r="B686" s="326" t="s">
        <v>1269</v>
      </c>
      <c r="C686" s="327">
        <v>0</v>
      </c>
      <c r="D686" s="327">
        <v>0</v>
      </c>
      <c r="E686" s="451"/>
      <c r="F686" s="298"/>
    </row>
    <row r="687" ht="36" customHeight="1" spans="1:6">
      <c r="A687" s="452" t="s">
        <v>1270</v>
      </c>
      <c r="B687" s="326" t="s">
        <v>1271</v>
      </c>
      <c r="C687" s="327"/>
      <c r="D687" s="327"/>
      <c r="E687" s="451"/>
      <c r="F687" s="298"/>
    </row>
    <row r="688" ht="36" customHeight="1" spans="1:6">
      <c r="A688" s="452" t="s">
        <v>1272</v>
      </c>
      <c r="B688" s="326" t="s">
        <v>1273</v>
      </c>
      <c r="C688" s="327"/>
      <c r="D688" s="327"/>
      <c r="E688" s="451"/>
      <c r="F688" s="298"/>
    </row>
    <row r="689" ht="36" customHeight="1" spans="1:6">
      <c r="A689" s="450" t="s">
        <v>1274</v>
      </c>
      <c r="B689" s="321" t="s">
        <v>1275</v>
      </c>
      <c r="C689" s="323">
        <v>2460</v>
      </c>
      <c r="D689" s="323">
        <v>2357</v>
      </c>
      <c r="E689" s="451">
        <f>(D689-C689)/C689*100%</f>
        <v>-0.0419</v>
      </c>
      <c r="F689" s="298"/>
    </row>
    <row r="690" ht="36" customHeight="1" spans="1:6">
      <c r="A690" s="452" t="s">
        <v>1276</v>
      </c>
      <c r="B690" s="326" t="s">
        <v>1277</v>
      </c>
      <c r="C690" s="327">
        <v>0</v>
      </c>
      <c r="D690" s="327">
        <v>0</v>
      </c>
      <c r="E690" s="451"/>
      <c r="F690" s="298"/>
    </row>
    <row r="691" ht="36" customHeight="1" spans="1:6">
      <c r="A691" s="452" t="s">
        <v>1278</v>
      </c>
      <c r="B691" s="326" t="s">
        <v>1279</v>
      </c>
      <c r="C691" s="327">
        <v>1951</v>
      </c>
      <c r="D691" s="327">
        <v>1962</v>
      </c>
      <c r="E691" s="451">
        <f t="shared" ref="E691:E696" si="5">(D691-C691)/C691*100%</f>
        <v>0.0056</v>
      </c>
      <c r="F691" s="298"/>
    </row>
    <row r="692" ht="36" customHeight="1" spans="1:6">
      <c r="A692" s="452" t="s">
        <v>1280</v>
      </c>
      <c r="B692" s="326" t="s">
        <v>1281</v>
      </c>
      <c r="C692" s="327">
        <v>509</v>
      </c>
      <c r="D692" s="327">
        <v>395</v>
      </c>
      <c r="E692" s="451">
        <f t="shared" si="5"/>
        <v>-0.224</v>
      </c>
      <c r="F692" s="298"/>
    </row>
    <row r="693" ht="36" customHeight="1" spans="1:6">
      <c r="A693" s="450" t="s">
        <v>1282</v>
      </c>
      <c r="B693" s="321" t="s">
        <v>1283</v>
      </c>
      <c r="C693" s="323">
        <v>3165</v>
      </c>
      <c r="D693" s="323">
        <v>3700</v>
      </c>
      <c r="E693" s="451">
        <f t="shared" si="5"/>
        <v>0.169</v>
      </c>
      <c r="F693" s="298"/>
    </row>
    <row r="694" ht="36" customHeight="1" spans="1:6">
      <c r="A694" s="452" t="s">
        <v>1284</v>
      </c>
      <c r="B694" s="326" t="s">
        <v>1285</v>
      </c>
      <c r="C694" s="327">
        <v>820</v>
      </c>
      <c r="D694" s="327">
        <v>524</v>
      </c>
      <c r="E694" s="451">
        <f t="shared" si="5"/>
        <v>-0.361</v>
      </c>
      <c r="F694" s="298"/>
    </row>
    <row r="695" ht="36" customHeight="1" spans="1:6">
      <c r="A695" s="452" t="s">
        <v>1286</v>
      </c>
      <c r="B695" s="326" t="s">
        <v>1287</v>
      </c>
      <c r="C695" s="327">
        <v>128</v>
      </c>
      <c r="D695" s="327">
        <v>135</v>
      </c>
      <c r="E695" s="451">
        <f t="shared" si="5"/>
        <v>0.0547</v>
      </c>
      <c r="F695" s="298"/>
    </row>
    <row r="696" ht="36" customHeight="1" spans="1:6">
      <c r="A696" s="452" t="s">
        <v>1288</v>
      </c>
      <c r="B696" s="326" t="s">
        <v>1289</v>
      </c>
      <c r="C696" s="327">
        <v>347</v>
      </c>
      <c r="D696" s="327">
        <v>350</v>
      </c>
      <c r="E696" s="451">
        <f t="shared" si="5"/>
        <v>0.0086</v>
      </c>
      <c r="F696" s="298"/>
    </row>
    <row r="697" ht="36" customHeight="1" spans="1:6">
      <c r="A697" s="452" t="s">
        <v>1290</v>
      </c>
      <c r="B697" s="326" t="s">
        <v>1291</v>
      </c>
      <c r="C697" s="327">
        <v>0</v>
      </c>
      <c r="D697" s="327">
        <v>0</v>
      </c>
      <c r="E697" s="451"/>
      <c r="F697" s="298"/>
    </row>
    <row r="698" ht="36" customHeight="1" spans="1:6">
      <c r="A698" s="452" t="s">
        <v>1292</v>
      </c>
      <c r="B698" s="326" t="s">
        <v>1293</v>
      </c>
      <c r="C698" s="327"/>
      <c r="D698" s="327"/>
      <c r="E698" s="451"/>
      <c r="F698" s="298"/>
    </row>
    <row r="699" ht="36" customHeight="1" spans="1:6">
      <c r="A699" s="452" t="s">
        <v>1294</v>
      </c>
      <c r="B699" s="326" t="s">
        <v>1295</v>
      </c>
      <c r="C699" s="327">
        <v>0</v>
      </c>
      <c r="D699" s="327">
        <v>0</v>
      </c>
      <c r="E699" s="451"/>
      <c r="F699" s="298"/>
    </row>
    <row r="700" ht="36" customHeight="1" spans="1:6">
      <c r="A700" s="452" t="s">
        <v>1296</v>
      </c>
      <c r="B700" s="326" t="s">
        <v>1297</v>
      </c>
      <c r="C700" s="327">
        <v>0</v>
      </c>
      <c r="D700" s="327">
        <v>0</v>
      </c>
      <c r="E700" s="451"/>
      <c r="F700" s="298"/>
    </row>
    <row r="701" ht="36" customHeight="1" spans="1:6">
      <c r="A701" s="452" t="s">
        <v>1298</v>
      </c>
      <c r="B701" s="326" t="s">
        <v>1299</v>
      </c>
      <c r="C701" s="327">
        <v>1481</v>
      </c>
      <c r="D701" s="327">
        <v>1490</v>
      </c>
      <c r="E701" s="451">
        <f>(D701-C701)/C701*100%</f>
        <v>0.0061</v>
      </c>
      <c r="F701" s="298"/>
    </row>
    <row r="702" ht="36" customHeight="1" spans="1:6">
      <c r="A702" s="452" t="s">
        <v>1300</v>
      </c>
      <c r="B702" s="326" t="s">
        <v>1301</v>
      </c>
      <c r="C702" s="327">
        <v>389</v>
      </c>
      <c r="D702" s="327">
        <v>700</v>
      </c>
      <c r="E702" s="451">
        <f>(D702-C702)/C702*100%</f>
        <v>0.7995</v>
      </c>
      <c r="F702" s="298"/>
    </row>
    <row r="703" ht="36" customHeight="1" spans="1:6">
      <c r="A703" s="452" t="s">
        <v>1302</v>
      </c>
      <c r="B703" s="326" t="s">
        <v>1303</v>
      </c>
      <c r="C703" s="327">
        <v>0</v>
      </c>
      <c r="D703" s="327">
        <v>251</v>
      </c>
      <c r="E703" s="451"/>
      <c r="F703" s="298"/>
    </row>
    <row r="704" ht="36" customHeight="1" spans="1:6">
      <c r="A704" s="452" t="s">
        <v>1304</v>
      </c>
      <c r="B704" s="326" t="s">
        <v>1305</v>
      </c>
      <c r="C704" s="327">
        <v>0</v>
      </c>
      <c r="D704" s="327">
        <v>250</v>
      </c>
      <c r="E704" s="451"/>
      <c r="F704" s="298"/>
    </row>
    <row r="705" ht="36" customHeight="1" spans="1:6">
      <c r="A705" s="450" t="s">
        <v>1306</v>
      </c>
      <c r="B705" s="321" t="s">
        <v>1307</v>
      </c>
      <c r="C705" s="323">
        <v>110</v>
      </c>
      <c r="D705" s="323">
        <v>530</v>
      </c>
      <c r="E705" s="451">
        <f>(D705-C705)/C705*100%</f>
        <v>3.8182</v>
      </c>
      <c r="F705" s="298"/>
    </row>
    <row r="706" ht="36" customHeight="1" spans="1:6">
      <c r="A706" s="452" t="s">
        <v>1308</v>
      </c>
      <c r="B706" s="326" t="s">
        <v>1309</v>
      </c>
      <c r="C706" s="327">
        <v>110</v>
      </c>
      <c r="D706" s="327">
        <v>530</v>
      </c>
      <c r="E706" s="451">
        <f>(D706-C706)/C706*100%</f>
        <v>3.8182</v>
      </c>
      <c r="F706" s="298"/>
    </row>
    <row r="707" ht="36" customHeight="1" spans="1:6">
      <c r="A707" s="452" t="s">
        <v>1310</v>
      </c>
      <c r="B707" s="326" t="s">
        <v>1311</v>
      </c>
      <c r="C707" s="327">
        <v>0</v>
      </c>
      <c r="D707" s="327">
        <v>0</v>
      </c>
      <c r="E707" s="451"/>
      <c r="F707" s="298"/>
    </row>
    <row r="708" ht="36" customHeight="1" spans="1:6">
      <c r="A708" s="450" t="s">
        <v>1312</v>
      </c>
      <c r="B708" s="321" t="s">
        <v>1313</v>
      </c>
      <c r="C708" s="323">
        <v>765</v>
      </c>
      <c r="D708" s="323">
        <v>760</v>
      </c>
      <c r="E708" s="451">
        <f>(D708-C708)/C708*100%</f>
        <v>-0.0065</v>
      </c>
      <c r="F708" s="298"/>
    </row>
    <row r="709" ht="36" customHeight="1" spans="1:6">
      <c r="A709" s="452" t="s">
        <v>1314</v>
      </c>
      <c r="B709" s="326" t="s">
        <v>1315</v>
      </c>
      <c r="C709" s="327"/>
      <c r="D709" s="327"/>
      <c r="E709" s="451"/>
      <c r="F709" s="298"/>
    </row>
    <row r="710" ht="36" customHeight="1" spans="1:6">
      <c r="A710" s="452" t="s">
        <v>1316</v>
      </c>
      <c r="B710" s="326" t="s">
        <v>1317</v>
      </c>
      <c r="C710" s="327">
        <v>28</v>
      </c>
      <c r="D710" s="327">
        <v>83</v>
      </c>
      <c r="E710" s="451">
        <f t="shared" ref="E709:E773" si="6">(D710-C710)/C710*100%</f>
        <v>1.9643</v>
      </c>
      <c r="F710" s="298"/>
    </row>
    <row r="711" ht="36" customHeight="1" spans="1:6">
      <c r="A711" s="452" t="s">
        <v>1318</v>
      </c>
      <c r="B711" s="326" t="s">
        <v>1319</v>
      </c>
      <c r="C711" s="327">
        <v>737</v>
      </c>
      <c r="D711" s="327">
        <v>677</v>
      </c>
      <c r="E711" s="451">
        <f t="shared" si="6"/>
        <v>-0.0814</v>
      </c>
      <c r="F711" s="298"/>
    </row>
    <row r="712" ht="36" customHeight="1" spans="1:6">
      <c r="A712" s="450" t="s">
        <v>1320</v>
      </c>
      <c r="B712" s="321" t="s">
        <v>1321</v>
      </c>
      <c r="C712" s="323">
        <v>5260</v>
      </c>
      <c r="D712" s="323">
        <v>5800</v>
      </c>
      <c r="E712" s="451">
        <f t="shared" si="6"/>
        <v>0.1027</v>
      </c>
      <c r="F712" s="298"/>
    </row>
    <row r="713" ht="36" customHeight="1" spans="1:6">
      <c r="A713" s="452" t="s">
        <v>1322</v>
      </c>
      <c r="B713" s="326" t="s">
        <v>1323</v>
      </c>
      <c r="C713" s="327">
        <v>1528</v>
      </c>
      <c r="D713" s="327">
        <v>1350</v>
      </c>
      <c r="E713" s="451">
        <f t="shared" si="6"/>
        <v>-0.1165</v>
      </c>
      <c r="F713" s="298"/>
    </row>
    <row r="714" ht="36" customHeight="1" spans="1:6">
      <c r="A714" s="452" t="s">
        <v>1324</v>
      </c>
      <c r="B714" s="326" t="s">
        <v>1325</v>
      </c>
      <c r="C714" s="327">
        <v>1965</v>
      </c>
      <c r="D714" s="327">
        <v>2475</v>
      </c>
      <c r="E714" s="451">
        <f t="shared" si="6"/>
        <v>0.2595</v>
      </c>
      <c r="F714" s="298"/>
    </row>
    <row r="715" ht="36" customHeight="1" spans="1:6">
      <c r="A715" s="452" t="s">
        <v>1326</v>
      </c>
      <c r="B715" s="326" t="s">
        <v>1327</v>
      </c>
      <c r="C715" s="327">
        <v>1767</v>
      </c>
      <c r="D715" s="327">
        <v>1975</v>
      </c>
      <c r="E715" s="451">
        <f t="shared" si="6"/>
        <v>0.1177</v>
      </c>
      <c r="F715" s="298"/>
    </row>
    <row r="716" ht="36" customHeight="1" spans="1:6">
      <c r="A716" s="452" t="s">
        <v>1328</v>
      </c>
      <c r="B716" s="326" t="s">
        <v>1329</v>
      </c>
      <c r="C716" s="327"/>
      <c r="D716" s="327"/>
      <c r="E716" s="451"/>
      <c r="F716" s="298"/>
    </row>
    <row r="717" ht="36" customHeight="1" spans="1:6">
      <c r="A717" s="450" t="s">
        <v>1330</v>
      </c>
      <c r="B717" s="321" t="s">
        <v>1331</v>
      </c>
      <c r="C717" s="323">
        <v>10640</v>
      </c>
      <c r="D717" s="323">
        <v>10600</v>
      </c>
      <c r="E717" s="451">
        <f t="shared" si="6"/>
        <v>-0.0038</v>
      </c>
      <c r="F717" s="298"/>
    </row>
    <row r="718" ht="36" customHeight="1" spans="1:6">
      <c r="A718" s="452" t="s">
        <v>1332</v>
      </c>
      <c r="B718" s="326" t="s">
        <v>1333</v>
      </c>
      <c r="C718" s="327">
        <v>0</v>
      </c>
      <c r="D718" s="327">
        <v>0</v>
      </c>
      <c r="E718" s="451"/>
      <c r="F718" s="298"/>
    </row>
    <row r="719" ht="36" customHeight="1" spans="1:6">
      <c r="A719" s="452" t="s">
        <v>1334</v>
      </c>
      <c r="B719" s="326" t="s">
        <v>1335</v>
      </c>
      <c r="C719" s="327">
        <v>10640</v>
      </c>
      <c r="D719" s="327">
        <v>10600</v>
      </c>
      <c r="E719" s="451">
        <f t="shared" si="6"/>
        <v>-0.0038</v>
      </c>
      <c r="F719" s="298"/>
    </row>
    <row r="720" ht="36" customHeight="1" spans="1:6">
      <c r="A720" s="452" t="s">
        <v>1336</v>
      </c>
      <c r="B720" s="326" t="s">
        <v>1337</v>
      </c>
      <c r="C720" s="327">
        <v>0</v>
      </c>
      <c r="D720" s="327">
        <v>0</v>
      </c>
      <c r="E720" s="451"/>
      <c r="F720" s="298"/>
    </row>
    <row r="721" ht="36" customHeight="1" spans="1:6">
      <c r="A721" s="450" t="s">
        <v>1338</v>
      </c>
      <c r="B721" s="321" t="s">
        <v>1339</v>
      </c>
      <c r="C721" s="323">
        <v>1455</v>
      </c>
      <c r="D721" s="323">
        <v>1590</v>
      </c>
      <c r="E721" s="451">
        <f t="shared" si="6"/>
        <v>0.0928</v>
      </c>
      <c r="F721" s="298"/>
    </row>
    <row r="722" ht="36" customHeight="1" spans="1:6">
      <c r="A722" s="452" t="s">
        <v>1340</v>
      </c>
      <c r="B722" s="326" t="s">
        <v>1341</v>
      </c>
      <c r="C722" s="327">
        <v>1280</v>
      </c>
      <c r="D722" s="327">
        <v>1575</v>
      </c>
      <c r="E722" s="451">
        <f t="shared" si="6"/>
        <v>0.2305</v>
      </c>
      <c r="F722" s="298"/>
    </row>
    <row r="723" ht="36" customHeight="1" spans="1:6">
      <c r="A723" s="452" t="s">
        <v>1342</v>
      </c>
      <c r="B723" s="326" t="s">
        <v>1343</v>
      </c>
      <c r="C723" s="327">
        <v>12</v>
      </c>
      <c r="D723" s="327">
        <v>15</v>
      </c>
      <c r="E723" s="451">
        <f t="shared" si="6"/>
        <v>0.25</v>
      </c>
      <c r="F723" s="298"/>
    </row>
    <row r="724" ht="36" customHeight="1" spans="1:6">
      <c r="A724" s="452" t="s">
        <v>1344</v>
      </c>
      <c r="B724" s="326" t="s">
        <v>1345</v>
      </c>
      <c r="C724" s="327">
        <v>163</v>
      </c>
      <c r="D724" s="327">
        <v>0</v>
      </c>
      <c r="E724" s="451">
        <f t="shared" si="6"/>
        <v>-1</v>
      </c>
      <c r="F724" s="298"/>
    </row>
    <row r="725" ht="36" customHeight="1" spans="1:6">
      <c r="A725" s="450" t="s">
        <v>1346</v>
      </c>
      <c r="B725" s="321" t="s">
        <v>1347</v>
      </c>
      <c r="C725" s="323">
        <v>65</v>
      </c>
      <c r="D725" s="323">
        <v>72</v>
      </c>
      <c r="E725" s="451">
        <f t="shared" si="6"/>
        <v>0.1077</v>
      </c>
      <c r="F725" s="298"/>
    </row>
    <row r="726" ht="36" customHeight="1" spans="1:6">
      <c r="A726" s="452" t="s">
        <v>1348</v>
      </c>
      <c r="B726" s="326" t="s">
        <v>1349</v>
      </c>
      <c r="C726" s="327">
        <v>65</v>
      </c>
      <c r="D726" s="327">
        <v>72</v>
      </c>
      <c r="E726" s="451">
        <f t="shared" si="6"/>
        <v>0.1077</v>
      </c>
      <c r="F726" s="298"/>
    </row>
    <row r="727" ht="36" customHeight="1" spans="1:6">
      <c r="A727" s="452" t="s">
        <v>1350</v>
      </c>
      <c r="B727" s="326" t="s">
        <v>1351</v>
      </c>
      <c r="C727" s="327">
        <v>0</v>
      </c>
      <c r="D727" s="327">
        <v>0</v>
      </c>
      <c r="E727" s="451"/>
      <c r="F727" s="298"/>
    </row>
    <row r="728" ht="36" customHeight="1" spans="1:6">
      <c r="A728" s="450" t="s">
        <v>1352</v>
      </c>
      <c r="B728" s="321" t="s">
        <v>1353</v>
      </c>
      <c r="C728" s="323">
        <v>215</v>
      </c>
      <c r="D728" s="323">
        <v>303</v>
      </c>
      <c r="E728" s="451">
        <f t="shared" si="6"/>
        <v>0.4093</v>
      </c>
      <c r="F728" s="298"/>
    </row>
    <row r="729" ht="36" customHeight="1" spans="1:6">
      <c r="A729" s="452" t="s">
        <v>1354</v>
      </c>
      <c r="B729" s="326" t="s">
        <v>137</v>
      </c>
      <c r="C729" s="327">
        <v>191</v>
      </c>
      <c r="D729" s="327">
        <v>285</v>
      </c>
      <c r="E729" s="451">
        <f t="shared" si="6"/>
        <v>0.4921</v>
      </c>
      <c r="F729" s="298"/>
    </row>
    <row r="730" ht="36" customHeight="1" spans="1:6">
      <c r="A730" s="452" t="s">
        <v>1355</v>
      </c>
      <c r="B730" s="326" t="s">
        <v>139</v>
      </c>
      <c r="C730" s="327">
        <v>13</v>
      </c>
      <c r="D730" s="327">
        <v>3</v>
      </c>
      <c r="E730" s="451">
        <f t="shared" si="6"/>
        <v>-0.7692</v>
      </c>
      <c r="F730" s="298"/>
    </row>
    <row r="731" ht="36" customHeight="1" spans="1:6">
      <c r="A731" s="452" t="s">
        <v>1356</v>
      </c>
      <c r="B731" s="326" t="s">
        <v>141</v>
      </c>
      <c r="C731" s="327">
        <v>0</v>
      </c>
      <c r="D731" s="327">
        <v>0</v>
      </c>
      <c r="E731" s="451"/>
      <c r="F731" s="298"/>
    </row>
    <row r="732" ht="36" customHeight="1" spans="1:6">
      <c r="A732" s="452" t="s">
        <v>1357</v>
      </c>
      <c r="B732" s="326" t="s">
        <v>238</v>
      </c>
      <c r="C732" s="327">
        <v>0</v>
      </c>
      <c r="D732" s="327">
        <v>0</v>
      </c>
      <c r="E732" s="451"/>
      <c r="F732" s="298"/>
    </row>
    <row r="733" ht="36" customHeight="1" spans="1:6">
      <c r="A733" s="452" t="s">
        <v>1358</v>
      </c>
      <c r="B733" s="326" t="s">
        <v>1359</v>
      </c>
      <c r="C733" s="327"/>
      <c r="D733" s="327"/>
      <c r="E733" s="451"/>
      <c r="F733" s="298"/>
    </row>
    <row r="734" ht="36" customHeight="1" spans="1:6">
      <c r="A734" s="452" t="s">
        <v>1360</v>
      </c>
      <c r="B734" s="326" t="s">
        <v>1361</v>
      </c>
      <c r="C734" s="327">
        <v>11</v>
      </c>
      <c r="D734" s="327">
        <v>15</v>
      </c>
      <c r="E734" s="451">
        <f t="shared" si="6"/>
        <v>0.3636</v>
      </c>
      <c r="F734" s="298"/>
    </row>
    <row r="735" ht="36" customHeight="1" spans="1:6">
      <c r="A735" s="452" t="s">
        <v>1362</v>
      </c>
      <c r="B735" s="326" t="s">
        <v>155</v>
      </c>
      <c r="C735" s="327"/>
      <c r="D735" s="327"/>
      <c r="E735" s="451"/>
      <c r="F735" s="298"/>
    </row>
    <row r="736" ht="36" customHeight="1" spans="1:6">
      <c r="A736" s="452" t="s">
        <v>1363</v>
      </c>
      <c r="B736" s="326" t="s">
        <v>1364</v>
      </c>
      <c r="C736" s="327">
        <v>0</v>
      </c>
      <c r="D736" s="327">
        <v>0</v>
      </c>
      <c r="E736" s="451"/>
      <c r="F736" s="298"/>
    </row>
    <row r="737" ht="36" customHeight="1" spans="1:6">
      <c r="A737" s="450" t="s">
        <v>1365</v>
      </c>
      <c r="B737" s="321" t="s">
        <v>1366</v>
      </c>
      <c r="C737" s="323">
        <v>2</v>
      </c>
      <c r="D737" s="323">
        <v>13</v>
      </c>
      <c r="E737" s="451">
        <f t="shared" si="6"/>
        <v>5.5</v>
      </c>
      <c r="F737" s="298"/>
    </row>
    <row r="738" ht="36" customHeight="1" spans="1:6">
      <c r="A738" s="452" t="s">
        <v>1367</v>
      </c>
      <c r="B738" s="326" t="s">
        <v>1368</v>
      </c>
      <c r="C738" s="327">
        <v>2</v>
      </c>
      <c r="D738" s="327">
        <v>13</v>
      </c>
      <c r="E738" s="451">
        <f t="shared" si="6"/>
        <v>5.5</v>
      </c>
      <c r="F738" s="298"/>
    </row>
    <row r="739" ht="36" customHeight="1" spans="1:6">
      <c r="A739" s="450" t="s">
        <v>1369</v>
      </c>
      <c r="B739" s="321" t="s">
        <v>1370</v>
      </c>
      <c r="C739" s="323">
        <v>1</v>
      </c>
      <c r="D739" s="323"/>
      <c r="E739" s="451">
        <f t="shared" si="6"/>
        <v>-1</v>
      </c>
      <c r="F739" s="298"/>
    </row>
    <row r="740" ht="36" customHeight="1" spans="1:6">
      <c r="A740" s="452">
        <v>2109999</v>
      </c>
      <c r="B740" s="326" t="s">
        <v>1371</v>
      </c>
      <c r="C740" s="327">
        <v>1</v>
      </c>
      <c r="D740" s="327"/>
      <c r="E740" s="451">
        <f t="shared" si="6"/>
        <v>-1</v>
      </c>
      <c r="F740" s="298"/>
    </row>
    <row r="741" ht="36" customHeight="1" spans="1:6">
      <c r="A741" s="455" t="s">
        <v>1372</v>
      </c>
      <c r="B741" s="456" t="s">
        <v>517</v>
      </c>
      <c r="C741" s="457"/>
      <c r="D741" s="457"/>
      <c r="E741" s="451"/>
      <c r="F741" s="298"/>
    </row>
    <row r="742" ht="36" customHeight="1" spans="1:6">
      <c r="A742" s="455" t="s">
        <v>1373</v>
      </c>
      <c r="B742" s="456" t="s">
        <v>703</v>
      </c>
      <c r="C742" s="457"/>
      <c r="D742" s="457"/>
      <c r="E742" s="451"/>
      <c r="F742" s="298"/>
    </row>
    <row r="743" ht="36" customHeight="1" spans="1:6">
      <c r="A743" s="450" t="s">
        <v>86</v>
      </c>
      <c r="B743" s="321" t="s">
        <v>87</v>
      </c>
      <c r="C743" s="323">
        <v>4025</v>
      </c>
      <c r="D743" s="323">
        <v>4066</v>
      </c>
      <c r="E743" s="451">
        <f t="shared" si="6"/>
        <v>0.0102</v>
      </c>
      <c r="F743" s="298"/>
    </row>
    <row r="744" ht="36" customHeight="1" spans="1:6">
      <c r="A744" s="450" t="s">
        <v>1374</v>
      </c>
      <c r="B744" s="321" t="s">
        <v>1375</v>
      </c>
      <c r="C744" s="323">
        <v>368</v>
      </c>
      <c r="D744" s="323">
        <v>429</v>
      </c>
      <c r="E744" s="451">
        <f t="shared" si="6"/>
        <v>0.1658</v>
      </c>
      <c r="F744" s="298"/>
    </row>
    <row r="745" ht="36" customHeight="1" spans="1:6">
      <c r="A745" s="452" t="s">
        <v>1376</v>
      </c>
      <c r="B745" s="326" t="s">
        <v>137</v>
      </c>
      <c r="C745" s="327">
        <v>311</v>
      </c>
      <c r="D745" s="327">
        <v>295</v>
      </c>
      <c r="E745" s="451">
        <f t="shared" si="6"/>
        <v>-0.0514</v>
      </c>
      <c r="F745" s="298"/>
    </row>
    <row r="746" ht="36" customHeight="1" spans="1:6">
      <c r="A746" s="452" t="s">
        <v>1377</v>
      </c>
      <c r="B746" s="326" t="s">
        <v>139</v>
      </c>
      <c r="C746" s="327">
        <v>57</v>
      </c>
      <c r="D746" s="327">
        <v>134</v>
      </c>
      <c r="E746" s="451">
        <f t="shared" si="6"/>
        <v>1.3509</v>
      </c>
      <c r="F746" s="298"/>
    </row>
    <row r="747" ht="36" customHeight="1" spans="1:6">
      <c r="A747" s="452" t="s">
        <v>1378</v>
      </c>
      <c r="B747" s="326" t="s">
        <v>141</v>
      </c>
      <c r="C747" s="327"/>
      <c r="D747" s="327"/>
      <c r="E747" s="451"/>
      <c r="F747" s="298"/>
    </row>
    <row r="748" ht="36" customHeight="1" spans="1:6">
      <c r="A748" s="452" t="s">
        <v>1379</v>
      </c>
      <c r="B748" s="326" t="s">
        <v>1380</v>
      </c>
      <c r="C748" s="327"/>
      <c r="D748" s="327"/>
      <c r="E748" s="451"/>
      <c r="F748" s="298"/>
    </row>
    <row r="749" ht="36" customHeight="1" spans="1:6">
      <c r="A749" s="452" t="s">
        <v>1381</v>
      </c>
      <c r="B749" s="326" t="s">
        <v>1382</v>
      </c>
      <c r="C749" s="327"/>
      <c r="D749" s="327"/>
      <c r="E749" s="451"/>
      <c r="F749" s="298"/>
    </row>
    <row r="750" ht="36" customHeight="1" spans="1:6">
      <c r="A750" s="452" t="s">
        <v>1383</v>
      </c>
      <c r="B750" s="326" t="s">
        <v>1384</v>
      </c>
      <c r="C750" s="327"/>
      <c r="D750" s="327"/>
      <c r="E750" s="451"/>
      <c r="F750" s="298"/>
    </row>
    <row r="751" ht="36" customHeight="1" spans="1:6">
      <c r="A751" s="452" t="s">
        <v>1385</v>
      </c>
      <c r="B751" s="326" t="s">
        <v>1386</v>
      </c>
      <c r="C751" s="327"/>
      <c r="D751" s="327"/>
      <c r="E751" s="451"/>
      <c r="F751" s="298"/>
    </row>
    <row r="752" ht="36" customHeight="1" spans="1:6">
      <c r="A752" s="452" t="s">
        <v>1387</v>
      </c>
      <c r="B752" s="326" t="s">
        <v>1388</v>
      </c>
      <c r="C752" s="327"/>
      <c r="D752" s="327"/>
      <c r="E752" s="451"/>
      <c r="F752" s="298"/>
    </row>
    <row r="753" ht="36" customHeight="1" spans="1:6">
      <c r="A753" s="452" t="s">
        <v>1389</v>
      </c>
      <c r="B753" s="326" t="s">
        <v>1390</v>
      </c>
      <c r="C753" s="327"/>
      <c r="D753" s="327"/>
      <c r="E753" s="451"/>
      <c r="F753" s="298"/>
    </row>
    <row r="754" ht="36" customHeight="1" spans="1:6">
      <c r="A754" s="450" t="s">
        <v>1391</v>
      </c>
      <c r="B754" s="321" t="s">
        <v>1392</v>
      </c>
      <c r="C754" s="323">
        <v>80</v>
      </c>
      <c r="D754" s="323">
        <v>60</v>
      </c>
      <c r="E754" s="451">
        <f t="shared" si="6"/>
        <v>-0.25</v>
      </c>
      <c r="F754" s="298"/>
    </row>
    <row r="755" ht="36" customHeight="1" spans="1:6">
      <c r="A755" s="452" t="s">
        <v>1393</v>
      </c>
      <c r="B755" s="326" t="s">
        <v>1394</v>
      </c>
      <c r="C755" s="327">
        <v>15</v>
      </c>
      <c r="D755" s="327"/>
      <c r="E755" s="451">
        <f t="shared" si="6"/>
        <v>-1</v>
      </c>
      <c r="F755" s="298"/>
    </row>
    <row r="756" ht="36" customHeight="1" spans="1:6">
      <c r="A756" s="452" t="s">
        <v>1395</v>
      </c>
      <c r="B756" s="326" t="s">
        <v>1396</v>
      </c>
      <c r="C756" s="327"/>
      <c r="D756" s="327"/>
      <c r="E756" s="451"/>
      <c r="F756" s="298"/>
    </row>
    <row r="757" ht="36" customHeight="1" spans="1:6">
      <c r="A757" s="452" t="s">
        <v>1397</v>
      </c>
      <c r="B757" s="326" t="s">
        <v>1398</v>
      </c>
      <c r="C757" s="327">
        <v>65</v>
      </c>
      <c r="D757" s="327">
        <v>60</v>
      </c>
      <c r="E757" s="451">
        <f t="shared" si="6"/>
        <v>-0.0769</v>
      </c>
      <c r="F757" s="298"/>
    </row>
    <row r="758" ht="36" customHeight="1" spans="1:6">
      <c r="A758" s="450" t="s">
        <v>1399</v>
      </c>
      <c r="B758" s="321" t="s">
        <v>1400</v>
      </c>
      <c r="C758" s="323">
        <v>1560</v>
      </c>
      <c r="D758" s="323">
        <v>1800</v>
      </c>
      <c r="E758" s="451">
        <f t="shared" si="6"/>
        <v>0.1538</v>
      </c>
      <c r="F758" s="298"/>
    </row>
    <row r="759" ht="36" customHeight="1" spans="1:6">
      <c r="A759" s="452" t="s">
        <v>1401</v>
      </c>
      <c r="B759" s="326" t="s">
        <v>1402</v>
      </c>
      <c r="C759" s="327"/>
      <c r="D759" s="327"/>
      <c r="E759" s="451"/>
      <c r="F759" s="298"/>
    </row>
    <row r="760" ht="36" customHeight="1" spans="1:6">
      <c r="A760" s="452" t="s">
        <v>1403</v>
      </c>
      <c r="B760" s="326" t="s">
        <v>1404</v>
      </c>
      <c r="C760" s="327">
        <v>1560</v>
      </c>
      <c r="D760" s="327">
        <v>1800</v>
      </c>
      <c r="E760" s="451">
        <f t="shared" si="6"/>
        <v>0.1538</v>
      </c>
      <c r="F760" s="298"/>
    </row>
    <row r="761" ht="36" customHeight="1" spans="1:6">
      <c r="A761" s="452" t="s">
        <v>1405</v>
      </c>
      <c r="B761" s="326" t="s">
        <v>1406</v>
      </c>
      <c r="C761" s="327">
        <v>0</v>
      </c>
      <c r="D761" s="327">
        <v>0</v>
      </c>
      <c r="E761" s="451"/>
      <c r="F761" s="298"/>
    </row>
    <row r="762" ht="36" customHeight="1" spans="1:6">
      <c r="A762" s="452" t="s">
        <v>1407</v>
      </c>
      <c r="B762" s="326" t="s">
        <v>1408</v>
      </c>
      <c r="C762" s="327"/>
      <c r="D762" s="327"/>
      <c r="E762" s="451"/>
      <c r="F762" s="298"/>
    </row>
    <row r="763" ht="36" customHeight="1" spans="1:6">
      <c r="A763" s="452" t="s">
        <v>1409</v>
      </c>
      <c r="B763" s="326" t="s">
        <v>1410</v>
      </c>
      <c r="C763" s="327">
        <v>0</v>
      </c>
      <c r="D763" s="327">
        <v>0</v>
      </c>
      <c r="E763" s="451"/>
      <c r="F763" s="298"/>
    </row>
    <row r="764" ht="36" customHeight="1" spans="1:6">
      <c r="A764" s="452" t="s">
        <v>1411</v>
      </c>
      <c r="B764" s="326" t="s">
        <v>1412</v>
      </c>
      <c r="C764" s="327">
        <v>0</v>
      </c>
      <c r="D764" s="327">
        <v>0</v>
      </c>
      <c r="E764" s="451"/>
      <c r="F764" s="298"/>
    </row>
    <row r="765" ht="36" customHeight="1" spans="1:6">
      <c r="A765" s="326" t="s">
        <v>1413</v>
      </c>
      <c r="B765" s="326" t="s">
        <v>1414</v>
      </c>
      <c r="C765" s="327">
        <v>0</v>
      </c>
      <c r="D765" s="327">
        <v>0</v>
      </c>
      <c r="E765" s="451"/>
      <c r="F765" s="298"/>
    </row>
    <row r="766" ht="36" customHeight="1" spans="1:6">
      <c r="A766" s="452" t="s">
        <v>1415</v>
      </c>
      <c r="B766" s="326" t="s">
        <v>1416</v>
      </c>
      <c r="C766" s="327"/>
      <c r="D766" s="327"/>
      <c r="E766" s="451"/>
      <c r="F766" s="298"/>
    </row>
    <row r="767" ht="36" customHeight="1" spans="1:6">
      <c r="A767" s="450" t="s">
        <v>1417</v>
      </c>
      <c r="B767" s="321" t="s">
        <v>1418</v>
      </c>
      <c r="C767" s="323">
        <v>30</v>
      </c>
      <c r="D767" s="323">
        <v>355</v>
      </c>
      <c r="E767" s="451">
        <f t="shared" si="6"/>
        <v>10.8333</v>
      </c>
      <c r="F767" s="298"/>
    </row>
    <row r="768" ht="36" customHeight="1" spans="1:6">
      <c r="A768" s="452" t="s">
        <v>1419</v>
      </c>
      <c r="B768" s="326" t="s">
        <v>1420</v>
      </c>
      <c r="C768" s="327"/>
      <c r="D768" s="327"/>
      <c r="E768" s="451"/>
      <c r="F768" s="298"/>
    </row>
    <row r="769" ht="36" customHeight="1" spans="1:6">
      <c r="A769" s="452" t="s">
        <v>1421</v>
      </c>
      <c r="B769" s="326" t="s">
        <v>1422</v>
      </c>
      <c r="C769" s="327"/>
      <c r="D769" s="327"/>
      <c r="E769" s="451"/>
      <c r="F769" s="298"/>
    </row>
    <row r="770" ht="36" customHeight="1" spans="1:6">
      <c r="A770" s="452" t="s">
        <v>1423</v>
      </c>
      <c r="B770" s="326" t="s">
        <v>1424</v>
      </c>
      <c r="C770" s="327"/>
      <c r="D770" s="327"/>
      <c r="E770" s="451"/>
      <c r="F770" s="298"/>
    </row>
    <row r="771" ht="36" customHeight="1" spans="1:6">
      <c r="A771" s="452" t="s">
        <v>1425</v>
      </c>
      <c r="B771" s="326" t="s">
        <v>1426</v>
      </c>
      <c r="C771" s="327">
        <v>30</v>
      </c>
      <c r="D771" s="327">
        <v>355</v>
      </c>
      <c r="E771" s="451">
        <f t="shared" si="6"/>
        <v>10.8333</v>
      </c>
      <c r="F771" s="298"/>
    </row>
    <row r="772" ht="36" customHeight="1" spans="1:6">
      <c r="A772" s="450" t="s">
        <v>1427</v>
      </c>
      <c r="B772" s="321" t="s">
        <v>1428</v>
      </c>
      <c r="C772" s="323">
        <v>235</v>
      </c>
      <c r="D772" s="323">
        <v>260</v>
      </c>
      <c r="E772" s="451">
        <f t="shared" si="6"/>
        <v>0.1064</v>
      </c>
      <c r="F772" s="298"/>
    </row>
    <row r="773" ht="36" customHeight="1" spans="1:6">
      <c r="A773" s="452" t="s">
        <v>1429</v>
      </c>
      <c r="B773" s="326" t="s">
        <v>1430</v>
      </c>
      <c r="C773" s="327">
        <v>235</v>
      </c>
      <c r="D773" s="327">
        <v>260</v>
      </c>
      <c r="E773" s="451">
        <f t="shared" si="6"/>
        <v>0.1064</v>
      </c>
      <c r="F773" s="298"/>
    </row>
    <row r="774" ht="36" customHeight="1" spans="1:6">
      <c r="A774" s="452" t="s">
        <v>1431</v>
      </c>
      <c r="B774" s="326" t="s">
        <v>1432</v>
      </c>
      <c r="C774" s="327">
        <v>0</v>
      </c>
      <c r="D774" s="327">
        <v>0</v>
      </c>
      <c r="E774" s="451"/>
      <c r="F774" s="298"/>
    </row>
    <row r="775" ht="36" customHeight="1" spans="1:6">
      <c r="A775" s="452" t="s">
        <v>1433</v>
      </c>
      <c r="B775" s="326" t="s">
        <v>1434</v>
      </c>
      <c r="C775" s="327">
        <v>0</v>
      </c>
      <c r="D775" s="327">
        <v>0</v>
      </c>
      <c r="E775" s="451"/>
      <c r="F775" s="298"/>
    </row>
    <row r="776" ht="36" customHeight="1" spans="1:6">
      <c r="A776" s="452" t="s">
        <v>1435</v>
      </c>
      <c r="B776" s="326" t="s">
        <v>1436</v>
      </c>
      <c r="C776" s="327">
        <v>0</v>
      </c>
      <c r="D776" s="327">
        <v>0</v>
      </c>
      <c r="E776" s="451"/>
      <c r="F776" s="298"/>
    </row>
    <row r="777" ht="36" customHeight="1" spans="1:6">
      <c r="A777" s="452" t="s">
        <v>1437</v>
      </c>
      <c r="B777" s="326" t="s">
        <v>1438</v>
      </c>
      <c r="C777" s="327">
        <v>0</v>
      </c>
      <c r="D777" s="327">
        <v>0</v>
      </c>
      <c r="E777" s="451"/>
      <c r="F777" s="298"/>
    </row>
    <row r="778" ht="36" customHeight="1" spans="1:6">
      <c r="A778" s="452" t="s">
        <v>1439</v>
      </c>
      <c r="B778" s="326" t="s">
        <v>1440</v>
      </c>
      <c r="C778" s="327">
        <v>0</v>
      </c>
      <c r="D778" s="327">
        <v>0</v>
      </c>
      <c r="E778" s="451"/>
      <c r="F778" s="298"/>
    </row>
    <row r="779" ht="36" customHeight="1" spans="1:6">
      <c r="A779" s="450" t="s">
        <v>1441</v>
      </c>
      <c r="B779" s="321" t="s">
        <v>1442</v>
      </c>
      <c r="C779" s="323">
        <v>1635</v>
      </c>
      <c r="D779" s="323">
        <v>750</v>
      </c>
      <c r="E779" s="451">
        <f>(D779-C779)/C779*100%</f>
        <v>-0.5413</v>
      </c>
      <c r="F779" s="298"/>
    </row>
    <row r="780" ht="36" customHeight="1" spans="1:6">
      <c r="A780" s="452" t="s">
        <v>1443</v>
      </c>
      <c r="B780" s="326" t="s">
        <v>1444</v>
      </c>
      <c r="C780" s="327">
        <v>1415</v>
      </c>
      <c r="D780" s="327">
        <v>620</v>
      </c>
      <c r="E780" s="451">
        <f>(D780-C780)/C780*100%</f>
        <v>-0.5618</v>
      </c>
      <c r="F780" s="298"/>
    </row>
    <row r="781" ht="36" customHeight="1" spans="1:6">
      <c r="A781" s="452" t="s">
        <v>1445</v>
      </c>
      <c r="B781" s="326" t="s">
        <v>1446</v>
      </c>
      <c r="C781" s="327">
        <v>0</v>
      </c>
      <c r="D781" s="327">
        <v>0</v>
      </c>
      <c r="E781" s="451"/>
      <c r="F781" s="298"/>
    </row>
    <row r="782" ht="36" customHeight="1" spans="1:6">
      <c r="A782" s="452" t="s">
        <v>1447</v>
      </c>
      <c r="B782" s="326" t="s">
        <v>1448</v>
      </c>
      <c r="C782" s="327">
        <v>0</v>
      </c>
      <c r="D782" s="327">
        <v>0</v>
      </c>
      <c r="E782" s="451"/>
      <c r="F782" s="298"/>
    </row>
    <row r="783" ht="36" customHeight="1" spans="1:6">
      <c r="A783" s="452" t="s">
        <v>1449</v>
      </c>
      <c r="B783" s="326" t="s">
        <v>1450</v>
      </c>
      <c r="C783" s="327">
        <v>218</v>
      </c>
      <c r="D783" s="327">
        <v>130</v>
      </c>
      <c r="E783" s="451">
        <f>(D783-C783)/C783*100%</f>
        <v>-0.4037</v>
      </c>
      <c r="F783" s="298"/>
    </row>
    <row r="784" ht="36" customHeight="1" spans="1:6">
      <c r="A784" s="452" t="s">
        <v>1451</v>
      </c>
      <c r="B784" s="326" t="s">
        <v>1452</v>
      </c>
      <c r="C784" s="327">
        <v>2</v>
      </c>
      <c r="D784" s="327">
        <v>0</v>
      </c>
      <c r="E784" s="451">
        <f>(D784-C784)/C784*100%</f>
        <v>-1</v>
      </c>
      <c r="F784" s="298"/>
    </row>
    <row r="785" ht="36" customHeight="1" spans="1:6">
      <c r="A785" s="450" t="s">
        <v>1453</v>
      </c>
      <c r="B785" s="321" t="s">
        <v>1454</v>
      </c>
      <c r="C785" s="323">
        <f>SUM(C786:C787)</f>
        <v>0</v>
      </c>
      <c r="D785" s="323">
        <f>SUM(D786:D787)</f>
        <v>0</v>
      </c>
      <c r="E785" s="451"/>
      <c r="F785" s="298"/>
    </row>
    <row r="786" ht="36" customHeight="1" spans="1:6">
      <c r="A786" s="452" t="s">
        <v>1455</v>
      </c>
      <c r="B786" s="326" t="s">
        <v>1456</v>
      </c>
      <c r="C786" s="327">
        <v>0</v>
      </c>
      <c r="D786" s="327">
        <v>0</v>
      </c>
      <c r="E786" s="451"/>
      <c r="F786" s="298"/>
    </row>
    <row r="787" ht="36" customHeight="1" spans="1:6">
      <c r="A787" s="452" t="s">
        <v>1457</v>
      </c>
      <c r="B787" s="326" t="s">
        <v>1458</v>
      </c>
      <c r="C787" s="327">
        <v>0</v>
      </c>
      <c r="D787" s="327">
        <v>0</v>
      </c>
      <c r="E787" s="451"/>
      <c r="F787" s="298"/>
    </row>
    <row r="788" ht="36" customHeight="1" spans="1:6">
      <c r="A788" s="450" t="s">
        <v>1459</v>
      </c>
      <c r="B788" s="321" t="s">
        <v>1460</v>
      </c>
      <c r="C788" s="323">
        <f>SUM(C789:C790)</f>
        <v>0</v>
      </c>
      <c r="D788" s="323">
        <f>SUM(D789:D790)</f>
        <v>0</v>
      </c>
      <c r="E788" s="451"/>
      <c r="F788" s="298"/>
    </row>
    <row r="789" ht="36" customHeight="1" spans="1:6">
      <c r="A789" s="452" t="s">
        <v>1461</v>
      </c>
      <c r="B789" s="326" t="s">
        <v>1462</v>
      </c>
      <c r="C789" s="327">
        <v>0</v>
      </c>
      <c r="D789" s="327">
        <v>0</v>
      </c>
      <c r="E789" s="451"/>
      <c r="F789" s="298"/>
    </row>
    <row r="790" ht="36" customHeight="1" spans="1:6">
      <c r="A790" s="452" t="s">
        <v>1463</v>
      </c>
      <c r="B790" s="326" t="s">
        <v>1464</v>
      </c>
      <c r="C790" s="327">
        <v>0</v>
      </c>
      <c r="D790" s="327">
        <v>0</v>
      </c>
      <c r="E790" s="451"/>
      <c r="F790" s="298"/>
    </row>
    <row r="791" ht="36" customHeight="1" spans="1:6">
      <c r="A791" s="450" t="s">
        <v>1465</v>
      </c>
      <c r="B791" s="321" t="s">
        <v>1466</v>
      </c>
      <c r="C791" s="323">
        <f>C792</f>
        <v>0</v>
      </c>
      <c r="D791" s="323">
        <f>D792</f>
        <v>0</v>
      </c>
      <c r="E791" s="451"/>
      <c r="F791" s="298"/>
    </row>
    <row r="792" ht="36" customHeight="1" spans="1:6">
      <c r="A792" s="452">
        <v>2110901</v>
      </c>
      <c r="B792" s="462" t="s">
        <v>1467</v>
      </c>
      <c r="C792" s="327">
        <v>0</v>
      </c>
      <c r="D792" s="327">
        <v>0</v>
      </c>
      <c r="E792" s="451"/>
      <c r="F792" s="298"/>
    </row>
    <row r="793" ht="36" customHeight="1" spans="1:6">
      <c r="A793" s="450" t="s">
        <v>1468</v>
      </c>
      <c r="B793" s="321" t="s">
        <v>1469</v>
      </c>
      <c r="C793" s="323">
        <v>2</v>
      </c>
      <c r="D793" s="323"/>
      <c r="E793" s="451">
        <f>(D793-C793)/C793*100%</f>
        <v>-1</v>
      </c>
      <c r="F793" s="298"/>
    </row>
    <row r="794" ht="36" customHeight="1" spans="1:6">
      <c r="A794" s="452">
        <v>2111001</v>
      </c>
      <c r="B794" s="462" t="s">
        <v>1470</v>
      </c>
      <c r="C794" s="327">
        <v>2</v>
      </c>
      <c r="D794" s="327"/>
      <c r="E794" s="451">
        <f>(D794-C794)/C794*100%</f>
        <v>-1</v>
      </c>
      <c r="F794" s="298"/>
    </row>
    <row r="795" ht="36" customHeight="1" spans="1:6">
      <c r="A795" s="450" t="s">
        <v>1471</v>
      </c>
      <c r="B795" s="321" t="s">
        <v>1472</v>
      </c>
      <c r="C795" s="323">
        <v>0</v>
      </c>
      <c r="D795" s="323">
        <v>50</v>
      </c>
      <c r="E795" s="451"/>
      <c r="F795" s="298"/>
    </row>
    <row r="796" ht="36" customHeight="1" spans="1:6">
      <c r="A796" s="452" t="s">
        <v>1473</v>
      </c>
      <c r="B796" s="326" t="s">
        <v>1474</v>
      </c>
      <c r="C796" s="327"/>
      <c r="D796" s="327"/>
      <c r="E796" s="451"/>
      <c r="F796" s="298"/>
    </row>
    <row r="797" ht="36" customHeight="1" spans="1:6">
      <c r="A797" s="452" t="s">
        <v>1475</v>
      </c>
      <c r="B797" s="326" t="s">
        <v>1476</v>
      </c>
      <c r="C797" s="327"/>
      <c r="D797" s="327"/>
      <c r="E797" s="451"/>
      <c r="F797" s="298"/>
    </row>
    <row r="798" ht="36" customHeight="1" spans="1:6">
      <c r="A798" s="452" t="s">
        <v>1477</v>
      </c>
      <c r="B798" s="326" t="s">
        <v>1478</v>
      </c>
      <c r="C798" s="327">
        <v>0</v>
      </c>
      <c r="D798" s="327">
        <v>0</v>
      </c>
      <c r="E798" s="451"/>
      <c r="F798" s="298"/>
    </row>
    <row r="799" ht="36" customHeight="1" spans="1:6">
      <c r="A799" s="452" t="s">
        <v>1479</v>
      </c>
      <c r="B799" s="326" t="s">
        <v>1480</v>
      </c>
      <c r="C799" s="327">
        <v>0</v>
      </c>
      <c r="D799" s="327">
        <v>0</v>
      </c>
      <c r="E799" s="451"/>
      <c r="F799" s="298"/>
    </row>
    <row r="800" ht="36" customHeight="1" spans="1:6">
      <c r="A800" s="452" t="s">
        <v>1481</v>
      </c>
      <c r="B800" s="326" t="s">
        <v>1482</v>
      </c>
      <c r="C800" s="327">
        <v>0</v>
      </c>
      <c r="D800" s="327">
        <v>50</v>
      </c>
      <c r="E800" s="451"/>
      <c r="F800" s="298"/>
    </row>
    <row r="801" ht="36" customHeight="1" spans="1:6">
      <c r="A801" s="450" t="s">
        <v>1483</v>
      </c>
      <c r="B801" s="321" t="s">
        <v>1484</v>
      </c>
      <c r="C801" s="323">
        <f>C802</f>
        <v>0</v>
      </c>
      <c r="D801" s="323">
        <f>D802</f>
        <v>0</v>
      </c>
      <c r="E801" s="451"/>
      <c r="F801" s="298"/>
    </row>
    <row r="802" ht="36" customHeight="1" spans="1:6">
      <c r="A802" s="326" t="s">
        <v>1485</v>
      </c>
      <c r="B802" s="326" t="s">
        <v>1486</v>
      </c>
      <c r="C802" s="327">
        <v>0</v>
      </c>
      <c r="D802" s="327">
        <v>0</v>
      </c>
      <c r="E802" s="451"/>
      <c r="F802" s="298"/>
    </row>
    <row r="803" ht="36" customHeight="1" spans="1:6">
      <c r="A803" s="450" t="s">
        <v>1487</v>
      </c>
      <c r="B803" s="321" t="s">
        <v>1488</v>
      </c>
      <c r="C803" s="323">
        <f>C804</f>
        <v>0</v>
      </c>
      <c r="D803" s="323">
        <f>D804</f>
        <v>0</v>
      </c>
      <c r="E803" s="451"/>
      <c r="F803" s="298"/>
    </row>
    <row r="804" ht="36" customHeight="1" spans="1:6">
      <c r="A804" s="326" t="s">
        <v>1489</v>
      </c>
      <c r="B804" s="326" t="s">
        <v>1490</v>
      </c>
      <c r="C804" s="327">
        <v>0</v>
      </c>
      <c r="D804" s="327">
        <v>0</v>
      </c>
      <c r="E804" s="451"/>
      <c r="F804" s="298"/>
    </row>
    <row r="805" ht="36" customHeight="1" spans="1:6">
      <c r="A805" s="450" t="s">
        <v>1491</v>
      </c>
      <c r="B805" s="321" t="s">
        <v>1492</v>
      </c>
      <c r="C805" s="323"/>
      <c r="D805" s="323"/>
      <c r="E805" s="451"/>
      <c r="F805" s="298"/>
    </row>
    <row r="806" ht="36" customHeight="1" spans="1:6">
      <c r="A806" s="452" t="s">
        <v>1493</v>
      </c>
      <c r="B806" s="326" t="s">
        <v>137</v>
      </c>
      <c r="C806" s="327">
        <v>0</v>
      </c>
      <c r="D806" s="327">
        <v>0</v>
      </c>
      <c r="E806" s="451"/>
      <c r="F806" s="298"/>
    </row>
    <row r="807" ht="36" customHeight="1" spans="1:6">
      <c r="A807" s="452" t="s">
        <v>1494</v>
      </c>
      <c r="B807" s="326" t="s">
        <v>139</v>
      </c>
      <c r="C807" s="327">
        <v>0</v>
      </c>
      <c r="D807" s="327">
        <v>0</v>
      </c>
      <c r="E807" s="451"/>
      <c r="F807" s="298"/>
    </row>
    <row r="808" ht="36" customHeight="1" spans="1:6">
      <c r="A808" s="452" t="s">
        <v>1495</v>
      </c>
      <c r="B808" s="326" t="s">
        <v>141</v>
      </c>
      <c r="C808" s="327">
        <v>0</v>
      </c>
      <c r="D808" s="327">
        <v>0</v>
      </c>
      <c r="E808" s="451"/>
      <c r="F808" s="298"/>
    </row>
    <row r="809" ht="36" customHeight="1" spans="1:6">
      <c r="A809" s="452" t="s">
        <v>1496</v>
      </c>
      <c r="B809" s="326" t="s">
        <v>1497</v>
      </c>
      <c r="C809" s="327">
        <v>0</v>
      </c>
      <c r="D809" s="327">
        <v>0</v>
      </c>
      <c r="E809" s="451"/>
      <c r="F809" s="298"/>
    </row>
    <row r="810" ht="36" customHeight="1" spans="1:6">
      <c r="A810" s="452" t="s">
        <v>1498</v>
      </c>
      <c r="B810" s="326" t="s">
        <v>1499</v>
      </c>
      <c r="C810" s="327">
        <v>0</v>
      </c>
      <c r="D810" s="327">
        <v>0</v>
      </c>
      <c r="E810" s="451"/>
      <c r="F810" s="298"/>
    </row>
    <row r="811" ht="36" customHeight="1" spans="1:6">
      <c r="A811" s="452" t="s">
        <v>1500</v>
      </c>
      <c r="B811" s="326" t="s">
        <v>1501</v>
      </c>
      <c r="C811" s="327">
        <v>0</v>
      </c>
      <c r="D811" s="327">
        <v>0</v>
      </c>
      <c r="E811" s="451"/>
      <c r="F811" s="298"/>
    </row>
    <row r="812" ht="36" customHeight="1" spans="1:6">
      <c r="A812" s="452" t="s">
        <v>1502</v>
      </c>
      <c r="B812" s="326" t="s">
        <v>1503</v>
      </c>
      <c r="C812" s="327">
        <v>0</v>
      </c>
      <c r="D812" s="327">
        <v>0</v>
      </c>
      <c r="E812" s="451"/>
      <c r="F812" s="298"/>
    </row>
    <row r="813" ht="36" customHeight="1" spans="1:6">
      <c r="A813" s="452" t="s">
        <v>1504</v>
      </c>
      <c r="B813" s="326" t="s">
        <v>1505</v>
      </c>
      <c r="C813" s="327">
        <v>0</v>
      </c>
      <c r="D813" s="327">
        <v>0</v>
      </c>
      <c r="E813" s="451"/>
      <c r="F813" s="298"/>
    </row>
    <row r="814" ht="36" customHeight="1" spans="1:6">
      <c r="A814" s="452" t="s">
        <v>1506</v>
      </c>
      <c r="B814" s="326" t="s">
        <v>1507</v>
      </c>
      <c r="C814" s="327">
        <v>0</v>
      </c>
      <c r="D814" s="327">
        <v>0</v>
      </c>
      <c r="E814" s="451"/>
      <c r="F814" s="298"/>
    </row>
    <row r="815" ht="36" customHeight="1" spans="1:6">
      <c r="A815" s="452" t="s">
        <v>1508</v>
      </c>
      <c r="B815" s="326" t="s">
        <v>1509</v>
      </c>
      <c r="C815" s="327">
        <v>0</v>
      </c>
      <c r="D815" s="327">
        <v>0</v>
      </c>
      <c r="E815" s="451"/>
      <c r="F815" s="298"/>
    </row>
    <row r="816" ht="36" customHeight="1" spans="1:6">
      <c r="A816" s="452" t="s">
        <v>1510</v>
      </c>
      <c r="B816" s="326" t="s">
        <v>238</v>
      </c>
      <c r="C816" s="327"/>
      <c r="D816" s="327"/>
      <c r="E816" s="451"/>
      <c r="F816" s="298"/>
    </row>
    <row r="817" ht="36" customHeight="1" spans="1:6">
      <c r="A817" s="452" t="s">
        <v>1511</v>
      </c>
      <c r="B817" s="326" t="s">
        <v>1512</v>
      </c>
      <c r="C817" s="327">
        <v>0</v>
      </c>
      <c r="D817" s="327">
        <v>0</v>
      </c>
      <c r="E817" s="451"/>
      <c r="F817" s="298"/>
    </row>
    <row r="818" ht="36" customHeight="1" spans="1:6">
      <c r="A818" s="452" t="s">
        <v>1513</v>
      </c>
      <c r="B818" s="326" t="s">
        <v>155</v>
      </c>
      <c r="C818" s="327">
        <v>0</v>
      </c>
      <c r="D818" s="327">
        <v>0</v>
      </c>
      <c r="E818" s="451"/>
      <c r="F818" s="298"/>
    </row>
    <row r="819" ht="36" customHeight="1" spans="1:6">
      <c r="A819" s="452" t="s">
        <v>1514</v>
      </c>
      <c r="B819" s="326" t="s">
        <v>1515</v>
      </c>
      <c r="C819" s="327">
        <v>0</v>
      </c>
      <c r="D819" s="327">
        <v>0</v>
      </c>
      <c r="E819" s="451"/>
      <c r="F819" s="298"/>
    </row>
    <row r="820" ht="36" customHeight="1" spans="1:6">
      <c r="A820" s="450" t="s">
        <v>1516</v>
      </c>
      <c r="B820" s="321" t="s">
        <v>1517</v>
      </c>
      <c r="C820" s="323">
        <v>115</v>
      </c>
      <c r="D820" s="323">
        <v>362</v>
      </c>
      <c r="E820" s="451">
        <f>(D820-C820)/C820*100%</f>
        <v>2.1478</v>
      </c>
      <c r="F820" s="298"/>
    </row>
    <row r="821" ht="36" customHeight="1" spans="1:6">
      <c r="A821" s="459" t="s">
        <v>1518</v>
      </c>
      <c r="B821" s="459" t="s">
        <v>1519</v>
      </c>
      <c r="C821" s="327">
        <v>115</v>
      </c>
      <c r="D821" s="327">
        <v>362</v>
      </c>
      <c r="E821" s="451">
        <f>(D821-C821)/C821*100%</f>
        <v>2.1478</v>
      </c>
      <c r="F821" s="298"/>
    </row>
    <row r="822" ht="36" customHeight="1" spans="1:6">
      <c r="A822" s="460" t="s">
        <v>1520</v>
      </c>
      <c r="B822" s="461" t="s">
        <v>517</v>
      </c>
      <c r="C822" s="464"/>
      <c r="D822" s="464"/>
      <c r="E822" s="451"/>
      <c r="F822" s="298"/>
    </row>
    <row r="823" ht="36" customHeight="1" spans="1:6">
      <c r="A823" s="450" t="s">
        <v>88</v>
      </c>
      <c r="B823" s="321" t="s">
        <v>89</v>
      </c>
      <c r="C823" s="323">
        <v>11620</v>
      </c>
      <c r="D823" s="323">
        <v>8220</v>
      </c>
      <c r="E823" s="451">
        <f>(D823-C823)/C823*100%</f>
        <v>-0.2926</v>
      </c>
      <c r="F823" s="298"/>
    </row>
    <row r="824" ht="36" customHeight="1" spans="1:6">
      <c r="A824" s="450" t="s">
        <v>1521</v>
      </c>
      <c r="B824" s="321" t="s">
        <v>1522</v>
      </c>
      <c r="C824" s="323">
        <v>1165</v>
      </c>
      <c r="D824" s="323">
        <v>1380</v>
      </c>
      <c r="E824" s="451">
        <f>(D824-C824)/C824*100%</f>
        <v>0.1845</v>
      </c>
      <c r="F824" s="298"/>
    </row>
    <row r="825" ht="36" customHeight="1" spans="1:6">
      <c r="A825" s="452" t="s">
        <v>1523</v>
      </c>
      <c r="B825" s="326" t="s">
        <v>137</v>
      </c>
      <c r="C825" s="327">
        <v>1118</v>
      </c>
      <c r="D825" s="327">
        <v>1120</v>
      </c>
      <c r="E825" s="451">
        <f>(D825-C825)/C825*100%</f>
        <v>0.0018</v>
      </c>
      <c r="F825" s="298"/>
    </row>
    <row r="826" ht="36" customHeight="1" spans="1:6">
      <c r="A826" s="452" t="s">
        <v>1524</v>
      </c>
      <c r="B826" s="326" t="s">
        <v>139</v>
      </c>
      <c r="C826" s="327">
        <v>34</v>
      </c>
      <c r="D826" s="327">
        <v>240</v>
      </c>
      <c r="E826" s="451">
        <f>(D826-C826)/C826*100%</f>
        <v>6.0588</v>
      </c>
      <c r="F826" s="298"/>
    </row>
    <row r="827" ht="36" customHeight="1" spans="1:6">
      <c r="A827" s="452" t="s">
        <v>1525</v>
      </c>
      <c r="B827" s="326" t="s">
        <v>141</v>
      </c>
      <c r="C827" s="327"/>
      <c r="D827" s="327"/>
      <c r="E827" s="451"/>
      <c r="F827" s="298"/>
    </row>
    <row r="828" ht="36" customHeight="1" spans="1:6">
      <c r="A828" s="452" t="s">
        <v>1526</v>
      </c>
      <c r="B828" s="326" t="s">
        <v>1527</v>
      </c>
      <c r="C828" s="327">
        <v>0</v>
      </c>
      <c r="D828" s="327">
        <v>20</v>
      </c>
      <c r="E828" s="451"/>
      <c r="F828" s="298"/>
    </row>
    <row r="829" ht="36" customHeight="1" spans="1:6">
      <c r="A829" s="452" t="s">
        <v>1528</v>
      </c>
      <c r="B829" s="326" t="s">
        <v>1529</v>
      </c>
      <c r="C829" s="327"/>
      <c r="D829" s="327"/>
      <c r="E829" s="451"/>
      <c r="F829" s="298"/>
    </row>
    <row r="830" ht="36" customHeight="1" spans="1:6">
      <c r="A830" s="452" t="s">
        <v>1530</v>
      </c>
      <c r="B830" s="326" t="s">
        <v>1531</v>
      </c>
      <c r="C830" s="327"/>
      <c r="D830" s="327"/>
      <c r="E830" s="451"/>
      <c r="F830" s="298"/>
    </row>
    <row r="831" ht="36" customHeight="1" spans="1:6">
      <c r="A831" s="452" t="s">
        <v>1532</v>
      </c>
      <c r="B831" s="326" t="s">
        <v>1533</v>
      </c>
      <c r="C831" s="327">
        <v>0</v>
      </c>
      <c r="D831" s="327">
        <v>0</v>
      </c>
      <c r="E831" s="451"/>
      <c r="F831" s="298"/>
    </row>
    <row r="832" ht="36" customHeight="1" spans="1:6">
      <c r="A832" s="452" t="s">
        <v>1534</v>
      </c>
      <c r="B832" s="326" t="s">
        <v>1535</v>
      </c>
      <c r="C832" s="327"/>
      <c r="D832" s="327"/>
      <c r="E832" s="451"/>
      <c r="F832" s="298"/>
    </row>
    <row r="833" ht="36" customHeight="1" spans="1:6">
      <c r="A833" s="452" t="s">
        <v>1536</v>
      </c>
      <c r="B833" s="326" t="s">
        <v>1537</v>
      </c>
      <c r="C833" s="327"/>
      <c r="D833" s="327"/>
      <c r="E833" s="451"/>
      <c r="F833" s="298"/>
    </row>
    <row r="834" ht="36" customHeight="1" spans="1:6">
      <c r="A834" s="452" t="s">
        <v>1538</v>
      </c>
      <c r="B834" s="326" t="s">
        <v>1539</v>
      </c>
      <c r="C834" s="327">
        <v>13</v>
      </c>
      <c r="D834" s="327"/>
      <c r="E834" s="451">
        <f>(D834-C834)/C834*100%</f>
        <v>-1</v>
      </c>
      <c r="F834" s="298"/>
    </row>
    <row r="835" ht="36" customHeight="1" spans="1:6">
      <c r="A835" s="450" t="s">
        <v>1540</v>
      </c>
      <c r="B835" s="321" t="s">
        <v>1541</v>
      </c>
      <c r="C835" s="323">
        <v>150</v>
      </c>
      <c r="D835" s="323">
        <v>32</v>
      </c>
      <c r="E835" s="451">
        <f>(D835-C835)/C835*100%</f>
        <v>-0.7867</v>
      </c>
      <c r="F835" s="298"/>
    </row>
    <row r="836" ht="36" customHeight="1" spans="1:6">
      <c r="A836" s="452">
        <v>2120201</v>
      </c>
      <c r="B836" s="462" t="s">
        <v>1542</v>
      </c>
      <c r="C836" s="327">
        <v>150</v>
      </c>
      <c r="D836" s="327">
        <v>32</v>
      </c>
      <c r="E836" s="451">
        <f>(D836-C836)/C836*100%</f>
        <v>-0.7867</v>
      </c>
      <c r="F836" s="298"/>
    </row>
    <row r="837" ht="36" customHeight="1" spans="1:6">
      <c r="A837" s="450" t="s">
        <v>1543</v>
      </c>
      <c r="B837" s="321" t="s">
        <v>1544</v>
      </c>
      <c r="C837" s="323">
        <v>380</v>
      </c>
      <c r="D837" s="323">
        <v>550</v>
      </c>
      <c r="E837" s="451">
        <f t="shared" ref="E837:E901" si="7">(D837-C837)/C837*100%</f>
        <v>0.4474</v>
      </c>
      <c r="F837" s="298"/>
    </row>
    <row r="838" ht="36" customHeight="1" spans="1:6">
      <c r="A838" s="452" t="s">
        <v>1545</v>
      </c>
      <c r="B838" s="326" t="s">
        <v>1546</v>
      </c>
      <c r="C838" s="327">
        <v>205</v>
      </c>
      <c r="D838" s="327">
        <v>550</v>
      </c>
      <c r="E838" s="451">
        <f t="shared" si="7"/>
        <v>1.6829</v>
      </c>
      <c r="F838" s="298"/>
    </row>
    <row r="839" ht="36" customHeight="1" spans="1:6">
      <c r="A839" s="452" t="s">
        <v>1547</v>
      </c>
      <c r="B839" s="326" t="s">
        <v>1548</v>
      </c>
      <c r="C839" s="327">
        <v>175</v>
      </c>
      <c r="D839" s="327">
        <v>0</v>
      </c>
      <c r="E839" s="451">
        <f t="shared" si="7"/>
        <v>-1</v>
      </c>
      <c r="F839" s="298"/>
    </row>
    <row r="840" ht="36" customHeight="1" spans="1:6">
      <c r="A840" s="450" t="s">
        <v>1549</v>
      </c>
      <c r="B840" s="321" t="s">
        <v>1550</v>
      </c>
      <c r="C840" s="323">
        <v>115</v>
      </c>
      <c r="D840" s="323">
        <v>650</v>
      </c>
      <c r="E840" s="451">
        <f t="shared" si="7"/>
        <v>4.6522</v>
      </c>
      <c r="F840" s="298"/>
    </row>
    <row r="841" ht="36" customHeight="1" spans="1:6">
      <c r="A841" s="452">
        <v>2120501</v>
      </c>
      <c r="B841" s="462" t="s">
        <v>1551</v>
      </c>
      <c r="C841" s="327">
        <v>115</v>
      </c>
      <c r="D841" s="327">
        <v>650</v>
      </c>
      <c r="E841" s="451">
        <f t="shared" si="7"/>
        <v>4.6522</v>
      </c>
      <c r="F841" s="298"/>
    </row>
    <row r="842" ht="36" customHeight="1" spans="1:6">
      <c r="A842" s="450" t="s">
        <v>1552</v>
      </c>
      <c r="B842" s="321" t="s">
        <v>1553</v>
      </c>
      <c r="C842" s="323"/>
      <c r="D842" s="323"/>
      <c r="E842" s="451"/>
      <c r="F842" s="298"/>
    </row>
    <row r="843" ht="36" customHeight="1" spans="1:6">
      <c r="A843" s="452">
        <v>2120601</v>
      </c>
      <c r="B843" s="462" t="s">
        <v>1554</v>
      </c>
      <c r="C843" s="327"/>
      <c r="D843" s="327"/>
      <c r="E843" s="451"/>
      <c r="F843" s="298"/>
    </row>
    <row r="844" ht="36" customHeight="1" spans="1:6">
      <c r="A844" s="450" t="s">
        <v>1555</v>
      </c>
      <c r="B844" s="321" t="s">
        <v>1556</v>
      </c>
      <c r="C844" s="323">
        <v>9810</v>
      </c>
      <c r="D844" s="323">
        <v>5608</v>
      </c>
      <c r="E844" s="451">
        <f t="shared" si="7"/>
        <v>-0.4283</v>
      </c>
      <c r="F844" s="298"/>
    </row>
    <row r="845" ht="36" customHeight="1" spans="1:6">
      <c r="A845" s="452">
        <v>2129999</v>
      </c>
      <c r="B845" s="462" t="s">
        <v>1557</v>
      </c>
      <c r="C845" s="327">
        <v>9810</v>
      </c>
      <c r="D845" s="327">
        <v>5608</v>
      </c>
      <c r="E845" s="451">
        <f t="shared" si="7"/>
        <v>-0.4283</v>
      </c>
      <c r="F845" s="298"/>
    </row>
    <row r="846" ht="36" customHeight="1" spans="1:6">
      <c r="A846" s="455" t="s">
        <v>1558</v>
      </c>
      <c r="B846" s="461" t="s">
        <v>517</v>
      </c>
      <c r="C846" s="457"/>
      <c r="D846" s="457"/>
      <c r="E846" s="451"/>
      <c r="F846" s="298"/>
    </row>
    <row r="847" ht="36" customHeight="1" spans="1:6">
      <c r="A847" s="450" t="s">
        <v>90</v>
      </c>
      <c r="B847" s="321" t="s">
        <v>91</v>
      </c>
      <c r="C847" s="323">
        <v>38635</v>
      </c>
      <c r="D847" s="323">
        <v>38747</v>
      </c>
      <c r="E847" s="451">
        <f t="shared" si="7"/>
        <v>0.0029</v>
      </c>
      <c r="F847" s="298"/>
    </row>
    <row r="848" ht="36" customHeight="1" spans="1:6">
      <c r="A848" s="450" t="s">
        <v>1559</v>
      </c>
      <c r="B848" s="321" t="s">
        <v>1560</v>
      </c>
      <c r="C848" s="323">
        <v>5125</v>
      </c>
      <c r="D848" s="323">
        <v>8920</v>
      </c>
      <c r="E848" s="451">
        <f t="shared" si="7"/>
        <v>0.7405</v>
      </c>
      <c r="F848" s="298"/>
    </row>
    <row r="849" ht="36" customHeight="1" spans="1:6">
      <c r="A849" s="452" t="s">
        <v>1561</v>
      </c>
      <c r="B849" s="326" t="s">
        <v>137</v>
      </c>
      <c r="C849" s="327">
        <v>941</v>
      </c>
      <c r="D849" s="327">
        <v>470</v>
      </c>
      <c r="E849" s="451">
        <f t="shared" si="7"/>
        <v>-0.5005</v>
      </c>
      <c r="F849" s="298"/>
    </row>
    <row r="850" ht="36" customHeight="1" spans="1:6">
      <c r="A850" s="452" t="s">
        <v>1562</v>
      </c>
      <c r="B850" s="326" t="s">
        <v>139</v>
      </c>
      <c r="C850" s="327">
        <v>0</v>
      </c>
      <c r="D850" s="327">
        <v>36</v>
      </c>
      <c r="E850" s="451"/>
      <c r="F850" s="298"/>
    </row>
    <row r="851" ht="36" customHeight="1" spans="1:6">
      <c r="A851" s="452" t="s">
        <v>1563</v>
      </c>
      <c r="B851" s="326" t="s">
        <v>141</v>
      </c>
      <c r="C851" s="327"/>
      <c r="D851" s="327"/>
      <c r="E851" s="451"/>
      <c r="F851" s="298"/>
    </row>
    <row r="852" ht="36" customHeight="1" spans="1:6">
      <c r="A852" s="452" t="s">
        <v>1564</v>
      </c>
      <c r="B852" s="326" t="s">
        <v>155</v>
      </c>
      <c r="C852" s="327">
        <v>2260</v>
      </c>
      <c r="D852" s="327">
        <v>2560</v>
      </c>
      <c r="E852" s="451">
        <f t="shared" si="7"/>
        <v>0.1327</v>
      </c>
      <c r="F852" s="298"/>
    </row>
    <row r="853" ht="36" customHeight="1" spans="1:6">
      <c r="A853" s="452" t="s">
        <v>1565</v>
      </c>
      <c r="B853" s="326" t="s">
        <v>1566</v>
      </c>
      <c r="C853" s="327"/>
      <c r="D853" s="327"/>
      <c r="E853" s="451"/>
      <c r="F853" s="298"/>
    </row>
    <row r="854" ht="36" customHeight="1" spans="1:6">
      <c r="A854" s="452" t="s">
        <v>1567</v>
      </c>
      <c r="B854" s="326" t="s">
        <v>1568</v>
      </c>
      <c r="C854" s="327">
        <v>0</v>
      </c>
      <c r="D854" s="327">
        <v>45</v>
      </c>
      <c r="E854" s="451"/>
      <c r="F854" s="298"/>
    </row>
    <row r="855" ht="36" customHeight="1" spans="1:6">
      <c r="A855" s="452" t="s">
        <v>1569</v>
      </c>
      <c r="B855" s="326" t="s">
        <v>1570</v>
      </c>
      <c r="C855" s="327">
        <v>59</v>
      </c>
      <c r="D855" s="327">
        <v>160</v>
      </c>
      <c r="E855" s="451">
        <f t="shared" si="7"/>
        <v>1.7119</v>
      </c>
      <c r="F855" s="298"/>
    </row>
    <row r="856" ht="36" customHeight="1" spans="1:6">
      <c r="A856" s="452" t="s">
        <v>1571</v>
      </c>
      <c r="B856" s="326" t="s">
        <v>1572</v>
      </c>
      <c r="C856" s="327">
        <v>124</v>
      </c>
      <c r="D856" s="327">
        <v>35</v>
      </c>
      <c r="E856" s="451">
        <f t="shared" si="7"/>
        <v>-0.7177</v>
      </c>
      <c r="F856" s="298"/>
    </row>
    <row r="857" ht="36" customHeight="1" spans="1:6">
      <c r="A857" s="452" t="s">
        <v>1573</v>
      </c>
      <c r="B857" s="326" t="s">
        <v>1574</v>
      </c>
      <c r="C857" s="327">
        <v>10</v>
      </c>
      <c r="D857" s="327"/>
      <c r="E857" s="451">
        <f t="shared" si="7"/>
        <v>-1</v>
      </c>
      <c r="F857" s="298"/>
    </row>
    <row r="858" ht="36" customHeight="1" spans="1:6">
      <c r="A858" s="452" t="s">
        <v>1575</v>
      </c>
      <c r="B858" s="326" t="s">
        <v>1576</v>
      </c>
      <c r="C858" s="327">
        <v>11</v>
      </c>
      <c r="D858" s="327"/>
      <c r="E858" s="451">
        <f t="shared" si="7"/>
        <v>-1</v>
      </c>
      <c r="F858" s="298"/>
    </row>
    <row r="859" ht="36" customHeight="1" spans="1:6">
      <c r="A859" s="452" t="s">
        <v>1577</v>
      </c>
      <c r="B859" s="326" t="s">
        <v>1578</v>
      </c>
      <c r="C859" s="327">
        <v>14</v>
      </c>
      <c r="D859" s="327">
        <v>132</v>
      </c>
      <c r="E859" s="451">
        <f t="shared" si="7"/>
        <v>8.4286</v>
      </c>
      <c r="F859" s="298"/>
    </row>
    <row r="860" ht="36" customHeight="1" spans="1:6">
      <c r="A860" s="452" t="s">
        <v>1579</v>
      </c>
      <c r="B860" s="326" t="s">
        <v>1580</v>
      </c>
      <c r="C860" s="327">
        <v>0</v>
      </c>
      <c r="D860" s="327">
        <v>0</v>
      </c>
      <c r="E860" s="451"/>
      <c r="F860" s="298"/>
    </row>
    <row r="861" ht="36" customHeight="1" spans="1:6">
      <c r="A861" s="452" t="s">
        <v>1581</v>
      </c>
      <c r="B861" s="326" t="s">
        <v>1582</v>
      </c>
      <c r="C861" s="327">
        <v>118</v>
      </c>
      <c r="D861" s="327">
        <v>32</v>
      </c>
      <c r="E861" s="451">
        <f t="shared" si="7"/>
        <v>-0.7288</v>
      </c>
      <c r="F861" s="298"/>
    </row>
    <row r="862" ht="36" customHeight="1" spans="1:6">
      <c r="A862" s="452" t="s">
        <v>1583</v>
      </c>
      <c r="B862" s="326" t="s">
        <v>1584</v>
      </c>
      <c r="C862" s="327">
        <v>0</v>
      </c>
      <c r="D862" s="327">
        <v>0</v>
      </c>
      <c r="E862" s="451"/>
      <c r="F862" s="298"/>
    </row>
    <row r="863" ht="36" customHeight="1" spans="1:6">
      <c r="A863" s="452" t="s">
        <v>1585</v>
      </c>
      <c r="B863" s="326" t="s">
        <v>1586</v>
      </c>
      <c r="C863" s="327">
        <v>0</v>
      </c>
      <c r="D863" s="327">
        <v>0</v>
      </c>
      <c r="E863" s="451"/>
      <c r="F863" s="298"/>
    </row>
    <row r="864" ht="36" customHeight="1" spans="1:6">
      <c r="A864" s="452" t="s">
        <v>1587</v>
      </c>
      <c r="B864" s="326" t="s">
        <v>1588</v>
      </c>
      <c r="C864" s="327">
        <v>371</v>
      </c>
      <c r="D864" s="327">
        <v>890</v>
      </c>
      <c r="E864" s="451">
        <f t="shared" si="7"/>
        <v>1.3989</v>
      </c>
      <c r="F864" s="298"/>
    </row>
    <row r="865" ht="36" customHeight="1" spans="1:6">
      <c r="A865" s="452" t="s">
        <v>1589</v>
      </c>
      <c r="B865" s="326" t="s">
        <v>1590</v>
      </c>
      <c r="C865" s="327">
        <v>43</v>
      </c>
      <c r="D865" s="327"/>
      <c r="E865" s="451">
        <f t="shared" si="7"/>
        <v>-1</v>
      </c>
      <c r="F865" s="298"/>
    </row>
    <row r="866" ht="36" customHeight="1" spans="1:6">
      <c r="A866" s="452" t="s">
        <v>1591</v>
      </c>
      <c r="B866" s="326" t="s">
        <v>1592</v>
      </c>
      <c r="C866" s="327">
        <v>10</v>
      </c>
      <c r="D866" s="327">
        <v>12</v>
      </c>
      <c r="E866" s="451">
        <f t="shared" si="7"/>
        <v>0.2</v>
      </c>
      <c r="F866" s="298"/>
    </row>
    <row r="867" ht="36" customHeight="1" spans="1:6">
      <c r="A867" s="452" t="s">
        <v>1593</v>
      </c>
      <c r="B867" s="326" t="s">
        <v>1594</v>
      </c>
      <c r="C867" s="327">
        <v>161</v>
      </c>
      <c r="D867" s="327">
        <v>135</v>
      </c>
      <c r="E867" s="451">
        <f t="shared" si="7"/>
        <v>-0.1615</v>
      </c>
      <c r="F867" s="298"/>
    </row>
    <row r="868" ht="36" customHeight="1" spans="1:6">
      <c r="A868" s="452" t="s">
        <v>1595</v>
      </c>
      <c r="B868" s="326" t="s">
        <v>1596</v>
      </c>
      <c r="C868" s="327">
        <v>378</v>
      </c>
      <c r="D868" s="327">
        <v>1100</v>
      </c>
      <c r="E868" s="451">
        <f t="shared" si="7"/>
        <v>1.9101</v>
      </c>
      <c r="F868" s="298"/>
    </row>
    <row r="869" ht="36" customHeight="1" spans="1:6">
      <c r="A869" s="452" t="s">
        <v>1597</v>
      </c>
      <c r="B869" s="326" t="s">
        <v>1598</v>
      </c>
      <c r="C869" s="327">
        <v>0</v>
      </c>
      <c r="D869" s="327">
        <v>300</v>
      </c>
      <c r="E869" s="451"/>
      <c r="F869" s="298"/>
    </row>
    <row r="870" ht="36" customHeight="1" spans="1:6">
      <c r="A870" s="452" t="s">
        <v>1599</v>
      </c>
      <c r="B870" s="326" t="s">
        <v>1600</v>
      </c>
      <c r="C870" s="327">
        <v>0</v>
      </c>
      <c r="D870" s="327">
        <v>0</v>
      </c>
      <c r="E870" s="451"/>
      <c r="F870" s="298"/>
    </row>
    <row r="871" ht="36" customHeight="1" spans="1:6">
      <c r="A871" s="452" t="s">
        <v>1601</v>
      </c>
      <c r="B871" s="326" t="s">
        <v>1602</v>
      </c>
      <c r="C871" s="327">
        <v>43</v>
      </c>
      <c r="D871" s="327">
        <v>43</v>
      </c>
      <c r="E871" s="451">
        <f t="shared" si="7"/>
        <v>0</v>
      </c>
      <c r="F871" s="298"/>
    </row>
    <row r="872" ht="36" customHeight="1" spans="1:6">
      <c r="A872" s="452" t="s">
        <v>1603</v>
      </c>
      <c r="B872" s="326" t="s">
        <v>1604</v>
      </c>
      <c r="C872" s="327">
        <v>0</v>
      </c>
      <c r="D872" s="327">
        <v>1830</v>
      </c>
      <c r="E872" s="451"/>
      <c r="F872" s="298"/>
    </row>
    <row r="873" ht="36" customHeight="1" spans="1:6">
      <c r="A873" s="452" t="s">
        <v>1605</v>
      </c>
      <c r="B873" s="326" t="s">
        <v>1606</v>
      </c>
      <c r="C873" s="327">
        <v>582</v>
      </c>
      <c r="D873" s="327">
        <v>1140</v>
      </c>
      <c r="E873" s="451">
        <f t="shared" si="7"/>
        <v>0.9588</v>
      </c>
      <c r="F873" s="298"/>
    </row>
    <row r="874" ht="36" customHeight="1" spans="1:6">
      <c r="A874" s="450" t="s">
        <v>1607</v>
      </c>
      <c r="B874" s="321" t="s">
        <v>1608</v>
      </c>
      <c r="C874" s="323">
        <v>3325</v>
      </c>
      <c r="D874" s="323">
        <v>3000</v>
      </c>
      <c r="E874" s="451">
        <f t="shared" si="7"/>
        <v>-0.0977</v>
      </c>
      <c r="F874" s="298"/>
    </row>
    <row r="875" ht="36" customHeight="1" spans="1:6">
      <c r="A875" s="452" t="s">
        <v>1609</v>
      </c>
      <c r="B875" s="326" t="s">
        <v>137</v>
      </c>
      <c r="C875" s="327">
        <v>1308</v>
      </c>
      <c r="D875" s="327">
        <v>1324</v>
      </c>
      <c r="E875" s="451">
        <f t="shared" si="7"/>
        <v>0.0122</v>
      </c>
      <c r="F875" s="298"/>
    </row>
    <row r="876" ht="36" customHeight="1" spans="1:6">
      <c r="A876" s="452" t="s">
        <v>1610</v>
      </c>
      <c r="B876" s="326" t="s">
        <v>139</v>
      </c>
      <c r="C876" s="327"/>
      <c r="D876" s="327"/>
      <c r="E876" s="451"/>
      <c r="F876" s="298"/>
    </row>
    <row r="877" ht="36" customHeight="1" spans="1:6">
      <c r="A877" s="452" t="s">
        <v>1611</v>
      </c>
      <c r="B877" s="326" t="s">
        <v>141</v>
      </c>
      <c r="C877" s="327"/>
      <c r="D877" s="327"/>
      <c r="E877" s="451"/>
      <c r="F877" s="298"/>
    </row>
    <row r="878" ht="36" customHeight="1" spans="1:6">
      <c r="A878" s="452" t="s">
        <v>1612</v>
      </c>
      <c r="B878" s="326" t="s">
        <v>1613</v>
      </c>
      <c r="C878" s="327">
        <v>389</v>
      </c>
      <c r="D878" s="327">
        <v>355</v>
      </c>
      <c r="E878" s="451">
        <f t="shared" si="7"/>
        <v>-0.0874</v>
      </c>
      <c r="F878" s="298"/>
    </row>
    <row r="879" ht="36" customHeight="1" spans="1:6">
      <c r="A879" s="452" t="s">
        <v>1614</v>
      </c>
      <c r="B879" s="326" t="s">
        <v>1615</v>
      </c>
      <c r="C879" s="327">
        <v>412</v>
      </c>
      <c r="D879" s="327">
        <v>60</v>
      </c>
      <c r="E879" s="451">
        <f t="shared" si="7"/>
        <v>-0.8544</v>
      </c>
      <c r="F879" s="298"/>
    </row>
    <row r="880" ht="36" customHeight="1" spans="1:6">
      <c r="A880" s="452" t="s">
        <v>1616</v>
      </c>
      <c r="B880" s="326" t="s">
        <v>1617</v>
      </c>
      <c r="C880" s="327"/>
      <c r="D880" s="327"/>
      <c r="E880" s="451"/>
      <c r="F880" s="298"/>
    </row>
    <row r="881" ht="36" customHeight="1" spans="1:6">
      <c r="A881" s="452" t="s">
        <v>1618</v>
      </c>
      <c r="B881" s="326" t="s">
        <v>1619</v>
      </c>
      <c r="C881" s="327">
        <v>0</v>
      </c>
      <c r="D881" s="327">
        <v>135</v>
      </c>
      <c r="E881" s="451"/>
      <c r="F881" s="298"/>
    </row>
    <row r="882" ht="36" customHeight="1" spans="1:6">
      <c r="A882" s="452" t="s">
        <v>1620</v>
      </c>
      <c r="B882" s="326" t="s">
        <v>1621</v>
      </c>
      <c r="C882" s="327">
        <v>1078</v>
      </c>
      <c r="D882" s="327">
        <v>1100</v>
      </c>
      <c r="E882" s="451">
        <f t="shared" si="7"/>
        <v>0.0204</v>
      </c>
      <c r="F882" s="298"/>
    </row>
    <row r="883" ht="36" customHeight="1" spans="1:6">
      <c r="A883" s="452" t="s">
        <v>1622</v>
      </c>
      <c r="B883" s="326" t="s">
        <v>1623</v>
      </c>
      <c r="C883" s="327"/>
      <c r="D883" s="327"/>
      <c r="E883" s="451"/>
      <c r="F883" s="298"/>
    </row>
    <row r="884" ht="36" customHeight="1" spans="1:6">
      <c r="A884" s="452" t="s">
        <v>1624</v>
      </c>
      <c r="B884" s="326" t="s">
        <v>1625</v>
      </c>
      <c r="C884" s="327"/>
      <c r="D884" s="327"/>
      <c r="E884" s="451"/>
      <c r="F884" s="298"/>
    </row>
    <row r="885" ht="36" customHeight="1" spans="1:6">
      <c r="A885" s="452" t="s">
        <v>1626</v>
      </c>
      <c r="B885" s="326" t="s">
        <v>1627</v>
      </c>
      <c r="C885" s="327">
        <v>1</v>
      </c>
      <c r="D885" s="327"/>
      <c r="E885" s="451">
        <f t="shared" si="7"/>
        <v>-1</v>
      </c>
      <c r="F885" s="298"/>
    </row>
    <row r="886" ht="36" customHeight="1" spans="1:6">
      <c r="A886" s="452" t="s">
        <v>1628</v>
      </c>
      <c r="B886" s="326" t="s">
        <v>1629</v>
      </c>
      <c r="C886" s="327">
        <v>11</v>
      </c>
      <c r="D886" s="327"/>
      <c r="E886" s="451">
        <f t="shared" si="7"/>
        <v>-1</v>
      </c>
      <c r="F886" s="298"/>
    </row>
    <row r="887" ht="36" customHeight="1" spans="1:6">
      <c r="A887" s="452" t="s">
        <v>1630</v>
      </c>
      <c r="B887" s="326" t="s">
        <v>1631</v>
      </c>
      <c r="C887" s="327"/>
      <c r="D887" s="327"/>
      <c r="E887" s="451"/>
      <c r="F887" s="298"/>
    </row>
    <row r="888" ht="36" customHeight="1" spans="1:6">
      <c r="A888" s="452" t="s">
        <v>1632</v>
      </c>
      <c r="B888" s="326" t="s">
        <v>1633</v>
      </c>
      <c r="C888" s="327"/>
      <c r="D888" s="327"/>
      <c r="E888" s="451"/>
      <c r="F888" s="298"/>
    </row>
    <row r="889" ht="36" customHeight="1" spans="1:6">
      <c r="A889" s="452" t="s">
        <v>1634</v>
      </c>
      <c r="B889" s="326" t="s">
        <v>1635</v>
      </c>
      <c r="C889" s="327"/>
      <c r="D889" s="327"/>
      <c r="E889" s="451"/>
      <c r="F889" s="298"/>
    </row>
    <row r="890" ht="36" customHeight="1" spans="1:6">
      <c r="A890" s="452" t="s">
        <v>1636</v>
      </c>
      <c r="B890" s="326" t="s">
        <v>1637</v>
      </c>
      <c r="C890" s="327"/>
      <c r="D890" s="327"/>
      <c r="E890" s="451"/>
      <c r="F890" s="298"/>
    </row>
    <row r="891" ht="36" customHeight="1" spans="1:6">
      <c r="A891" s="452" t="s">
        <v>1638</v>
      </c>
      <c r="B891" s="326" t="s">
        <v>1639</v>
      </c>
      <c r="C891" s="327">
        <v>0</v>
      </c>
      <c r="D891" s="327">
        <v>0</v>
      </c>
      <c r="E891" s="451"/>
      <c r="F891" s="298"/>
    </row>
    <row r="892" ht="36" customHeight="1" spans="1:6">
      <c r="A892" s="452" t="s">
        <v>1640</v>
      </c>
      <c r="B892" s="326" t="s">
        <v>1641</v>
      </c>
      <c r="C892" s="327">
        <v>54</v>
      </c>
      <c r="D892" s="327">
        <v>0</v>
      </c>
      <c r="E892" s="451">
        <f t="shared" si="7"/>
        <v>-1</v>
      </c>
      <c r="F892" s="298"/>
    </row>
    <row r="893" ht="36" customHeight="1" spans="1:6">
      <c r="A893" s="452" t="s">
        <v>1642</v>
      </c>
      <c r="B893" s="326" t="s">
        <v>1643</v>
      </c>
      <c r="C893" s="327">
        <v>0</v>
      </c>
      <c r="D893" s="327">
        <v>0</v>
      </c>
      <c r="E893" s="451"/>
      <c r="F893" s="298"/>
    </row>
    <row r="894" ht="36" customHeight="1" spans="1:6">
      <c r="A894" s="452" t="s">
        <v>1644</v>
      </c>
      <c r="B894" s="326" t="s">
        <v>1645</v>
      </c>
      <c r="C894" s="327">
        <v>72</v>
      </c>
      <c r="D894" s="327">
        <v>20</v>
      </c>
      <c r="E894" s="451">
        <f t="shared" si="7"/>
        <v>-0.7222</v>
      </c>
      <c r="F894" s="298"/>
    </row>
    <row r="895" ht="36" customHeight="1" spans="1:6">
      <c r="A895" s="452" t="s">
        <v>1646</v>
      </c>
      <c r="B895" s="326" t="s">
        <v>1647</v>
      </c>
      <c r="C895" s="327">
        <v>0</v>
      </c>
      <c r="D895" s="327">
        <v>0</v>
      </c>
      <c r="E895" s="451"/>
      <c r="F895" s="298"/>
    </row>
    <row r="896" ht="36" customHeight="1" spans="1:6">
      <c r="A896" s="452" t="s">
        <v>1648</v>
      </c>
      <c r="B896" s="326" t="s">
        <v>1649</v>
      </c>
      <c r="C896" s="327"/>
      <c r="D896" s="327"/>
      <c r="E896" s="451"/>
      <c r="F896" s="298"/>
    </row>
    <row r="897" ht="36" customHeight="1" spans="1:6">
      <c r="A897" s="452" t="s">
        <v>1650</v>
      </c>
      <c r="B897" s="326" t="s">
        <v>1578</v>
      </c>
      <c r="C897" s="327"/>
      <c r="D897" s="327"/>
      <c r="E897" s="451"/>
      <c r="F897" s="298"/>
    </row>
    <row r="898" ht="36" customHeight="1" spans="1:6">
      <c r="A898" s="452" t="s">
        <v>1651</v>
      </c>
      <c r="B898" s="326" t="s">
        <v>1652</v>
      </c>
      <c r="C898" s="327">
        <v>0</v>
      </c>
      <c r="D898" s="327">
        <v>6</v>
      </c>
      <c r="E898" s="451"/>
      <c r="F898" s="298"/>
    </row>
    <row r="899" ht="36" customHeight="1" spans="1:6">
      <c r="A899" s="450" t="s">
        <v>1653</v>
      </c>
      <c r="B899" s="321" t="s">
        <v>1654</v>
      </c>
      <c r="C899" s="323">
        <v>2370</v>
      </c>
      <c r="D899" s="323">
        <v>5408</v>
      </c>
      <c r="E899" s="451">
        <f t="shared" si="7"/>
        <v>1.2819</v>
      </c>
      <c r="F899" s="298"/>
    </row>
    <row r="900" ht="36" customHeight="1" spans="1:6">
      <c r="A900" s="452" t="s">
        <v>1655</v>
      </c>
      <c r="B900" s="326" t="s">
        <v>137</v>
      </c>
      <c r="C900" s="327">
        <v>868</v>
      </c>
      <c r="D900" s="327">
        <v>820</v>
      </c>
      <c r="E900" s="451">
        <f t="shared" si="7"/>
        <v>-0.0553</v>
      </c>
      <c r="F900" s="298"/>
    </row>
    <row r="901" ht="36" customHeight="1" spans="1:6">
      <c r="A901" s="452" t="s">
        <v>1656</v>
      </c>
      <c r="B901" s="326" t="s">
        <v>139</v>
      </c>
      <c r="C901" s="327">
        <v>4</v>
      </c>
      <c r="D901" s="327">
        <v>35</v>
      </c>
      <c r="E901" s="451">
        <f t="shared" si="7"/>
        <v>7.75</v>
      </c>
      <c r="F901" s="298"/>
    </row>
    <row r="902" ht="36" customHeight="1" spans="1:6">
      <c r="A902" s="452" t="s">
        <v>1657</v>
      </c>
      <c r="B902" s="326" t="s">
        <v>141</v>
      </c>
      <c r="C902" s="327"/>
      <c r="D902" s="327"/>
      <c r="E902" s="451"/>
      <c r="F902" s="298"/>
    </row>
    <row r="903" ht="36" customHeight="1" spans="1:6">
      <c r="A903" s="452" t="s">
        <v>1658</v>
      </c>
      <c r="B903" s="326" t="s">
        <v>1659</v>
      </c>
      <c r="C903" s="327"/>
      <c r="D903" s="327"/>
      <c r="E903" s="451"/>
      <c r="F903" s="298"/>
    </row>
    <row r="904" ht="36" customHeight="1" spans="1:6">
      <c r="A904" s="452" t="s">
        <v>1660</v>
      </c>
      <c r="B904" s="326" t="s">
        <v>1661</v>
      </c>
      <c r="C904" s="327">
        <v>205</v>
      </c>
      <c r="D904" s="327">
        <v>3191</v>
      </c>
      <c r="E904" s="451">
        <f>(D904-C904)/C904*100%</f>
        <v>14.5659</v>
      </c>
      <c r="F904" s="298"/>
    </row>
    <row r="905" ht="36" customHeight="1" spans="1:6">
      <c r="A905" s="452" t="s">
        <v>1662</v>
      </c>
      <c r="B905" s="326" t="s">
        <v>1663</v>
      </c>
      <c r="C905" s="327">
        <v>0</v>
      </c>
      <c r="D905" s="327">
        <v>0</v>
      </c>
      <c r="E905" s="451"/>
      <c r="F905" s="298"/>
    </row>
    <row r="906" ht="36" customHeight="1" spans="1:6">
      <c r="A906" s="452" t="s">
        <v>1664</v>
      </c>
      <c r="B906" s="326" t="s">
        <v>1665</v>
      </c>
      <c r="C906" s="327">
        <v>0</v>
      </c>
      <c r="D906" s="327">
        <v>0</v>
      </c>
      <c r="E906" s="451"/>
      <c r="F906" s="298"/>
    </row>
    <row r="907" ht="36" customHeight="1" spans="1:6">
      <c r="A907" s="452" t="s">
        <v>1666</v>
      </c>
      <c r="B907" s="326" t="s">
        <v>1667</v>
      </c>
      <c r="C907" s="327">
        <v>0</v>
      </c>
      <c r="D907" s="327">
        <v>350</v>
      </c>
      <c r="E907" s="451"/>
      <c r="F907" s="298"/>
    </row>
    <row r="908" ht="36" customHeight="1" spans="1:6">
      <c r="A908" s="452" t="s">
        <v>1668</v>
      </c>
      <c r="B908" s="326" t="s">
        <v>1669</v>
      </c>
      <c r="C908" s="327">
        <v>0</v>
      </c>
      <c r="D908" s="327">
        <v>0</v>
      </c>
      <c r="E908" s="451"/>
      <c r="F908" s="298"/>
    </row>
    <row r="909" ht="36" customHeight="1" spans="1:6">
      <c r="A909" s="452" t="s">
        <v>1670</v>
      </c>
      <c r="B909" s="326" t="s">
        <v>1671</v>
      </c>
      <c r="C909" s="327">
        <v>20</v>
      </c>
      <c r="D909" s="327">
        <v>16</v>
      </c>
      <c r="E909" s="451">
        <f>(D909-C909)/C909*100%</f>
        <v>-0.2</v>
      </c>
      <c r="F909" s="298"/>
    </row>
    <row r="910" ht="36" customHeight="1" spans="1:6">
      <c r="A910" s="452" t="s">
        <v>1672</v>
      </c>
      <c r="B910" s="326" t="s">
        <v>1673</v>
      </c>
      <c r="C910" s="327"/>
      <c r="D910" s="327"/>
      <c r="E910" s="451"/>
      <c r="F910" s="298"/>
    </row>
    <row r="911" ht="36" customHeight="1" spans="1:6">
      <c r="A911" s="452" t="s">
        <v>1674</v>
      </c>
      <c r="B911" s="326" t="s">
        <v>1675</v>
      </c>
      <c r="C911" s="327"/>
      <c r="D911" s="327"/>
      <c r="E911" s="451"/>
      <c r="F911" s="298"/>
    </row>
    <row r="912" ht="36" customHeight="1" spans="1:6">
      <c r="A912" s="452" t="s">
        <v>1676</v>
      </c>
      <c r="B912" s="326" t="s">
        <v>1677</v>
      </c>
      <c r="C912" s="327"/>
      <c r="D912" s="327"/>
      <c r="E912" s="451"/>
      <c r="F912" s="298"/>
    </row>
    <row r="913" ht="36" customHeight="1" spans="1:6">
      <c r="A913" s="452" t="s">
        <v>1678</v>
      </c>
      <c r="B913" s="326" t="s">
        <v>1679</v>
      </c>
      <c r="C913" s="327">
        <v>12</v>
      </c>
      <c r="D913" s="327">
        <v>3</v>
      </c>
      <c r="E913" s="451">
        <f>(D913-C913)/C913*100%</f>
        <v>-0.75</v>
      </c>
      <c r="F913" s="298"/>
    </row>
    <row r="914" ht="36" customHeight="1" spans="1:6">
      <c r="A914" s="452" t="s">
        <v>1680</v>
      </c>
      <c r="B914" s="326" t="s">
        <v>1681</v>
      </c>
      <c r="C914" s="327">
        <v>182</v>
      </c>
      <c r="D914" s="327">
        <v>120</v>
      </c>
      <c r="E914" s="451">
        <f>(D914-C914)/C914*100%</f>
        <v>-0.3407</v>
      </c>
      <c r="F914" s="298"/>
    </row>
    <row r="915" ht="36" customHeight="1" spans="1:6">
      <c r="A915" s="452" t="s">
        <v>1682</v>
      </c>
      <c r="B915" s="326" t="s">
        <v>1683</v>
      </c>
      <c r="C915" s="327"/>
      <c r="D915" s="327"/>
      <c r="E915" s="451"/>
      <c r="F915" s="298"/>
    </row>
    <row r="916" ht="36" customHeight="1" spans="1:6">
      <c r="A916" s="452" t="s">
        <v>1684</v>
      </c>
      <c r="B916" s="326" t="s">
        <v>1685</v>
      </c>
      <c r="C916" s="327">
        <v>699</v>
      </c>
      <c r="D916" s="327">
        <v>723</v>
      </c>
      <c r="E916" s="451">
        <f>(D916-C916)/C916*100%</f>
        <v>0.0343</v>
      </c>
      <c r="F916" s="298"/>
    </row>
    <row r="917" ht="36" customHeight="1" spans="1:6">
      <c r="A917" s="452" t="s">
        <v>1686</v>
      </c>
      <c r="B917" s="326" t="s">
        <v>1687</v>
      </c>
      <c r="C917" s="327">
        <v>0</v>
      </c>
      <c r="D917" s="327">
        <v>0</v>
      </c>
      <c r="E917" s="451"/>
      <c r="F917" s="298"/>
    </row>
    <row r="918" ht="36" customHeight="1" spans="1:6">
      <c r="A918" s="452" t="s">
        <v>1688</v>
      </c>
      <c r="B918" s="326" t="s">
        <v>1689</v>
      </c>
      <c r="C918" s="327">
        <v>0</v>
      </c>
      <c r="D918" s="327">
        <v>0</v>
      </c>
      <c r="E918" s="451"/>
      <c r="F918" s="298"/>
    </row>
    <row r="919" ht="36" customHeight="1" spans="1:6">
      <c r="A919" s="452" t="s">
        <v>1690</v>
      </c>
      <c r="B919" s="326" t="s">
        <v>1691</v>
      </c>
      <c r="C919" s="327">
        <v>255</v>
      </c>
      <c r="D919" s="327">
        <v>0</v>
      </c>
      <c r="E919" s="451">
        <f>(D919-C919)/C919*100%</f>
        <v>-1</v>
      </c>
      <c r="F919" s="298"/>
    </row>
    <row r="920" ht="36" customHeight="1" spans="1:6">
      <c r="A920" s="452" t="s">
        <v>1692</v>
      </c>
      <c r="B920" s="326" t="s">
        <v>1693</v>
      </c>
      <c r="C920" s="327">
        <v>0</v>
      </c>
      <c r="D920" s="327">
        <v>0</v>
      </c>
      <c r="E920" s="451"/>
      <c r="F920" s="298"/>
    </row>
    <row r="921" ht="36" customHeight="1" spans="1:6">
      <c r="A921" s="452" t="s">
        <v>1694</v>
      </c>
      <c r="B921" s="326" t="s">
        <v>1637</v>
      </c>
      <c r="C921" s="327">
        <v>0</v>
      </c>
      <c r="D921" s="327">
        <v>0</v>
      </c>
      <c r="E921" s="451"/>
      <c r="F921" s="298"/>
    </row>
    <row r="922" ht="36" customHeight="1" spans="1:6">
      <c r="A922" s="452" t="s">
        <v>1695</v>
      </c>
      <c r="B922" s="326" t="s">
        <v>1696</v>
      </c>
      <c r="C922" s="327"/>
      <c r="D922" s="327"/>
      <c r="E922" s="451"/>
      <c r="F922" s="298"/>
    </row>
    <row r="923" ht="36" customHeight="1" spans="1:6">
      <c r="A923" s="452" t="s">
        <v>1697</v>
      </c>
      <c r="B923" s="326" t="s">
        <v>1698</v>
      </c>
      <c r="C923" s="327">
        <v>125</v>
      </c>
      <c r="D923" s="327">
        <v>0</v>
      </c>
      <c r="E923" s="451">
        <f>(D923-C923)/C923*100%</f>
        <v>-1</v>
      </c>
      <c r="F923" s="298"/>
    </row>
    <row r="924" ht="36" customHeight="1" spans="1:6">
      <c r="A924" s="452" t="s">
        <v>1699</v>
      </c>
      <c r="B924" s="326" t="s">
        <v>1700</v>
      </c>
      <c r="C924" s="327">
        <v>0</v>
      </c>
      <c r="D924" s="327">
        <v>0</v>
      </c>
      <c r="E924" s="451"/>
      <c r="F924" s="298"/>
    </row>
    <row r="925" ht="36" customHeight="1" spans="1:6">
      <c r="A925" s="452" t="s">
        <v>1701</v>
      </c>
      <c r="B925" s="326" t="s">
        <v>1702</v>
      </c>
      <c r="C925" s="327">
        <v>0</v>
      </c>
      <c r="D925" s="327">
        <v>0</v>
      </c>
      <c r="E925" s="451"/>
      <c r="F925" s="298"/>
    </row>
    <row r="926" ht="36" customHeight="1" spans="1:6">
      <c r="A926" s="452" t="s">
        <v>1703</v>
      </c>
      <c r="B926" s="326" t="s">
        <v>1704</v>
      </c>
      <c r="C926" s="327">
        <v>0</v>
      </c>
      <c r="D926" s="327">
        <v>150</v>
      </c>
      <c r="E926" s="451"/>
      <c r="F926" s="298"/>
    </row>
    <row r="927" ht="36" customHeight="1" spans="1:6">
      <c r="A927" s="450" t="s">
        <v>1705</v>
      </c>
      <c r="B927" s="321" t="s">
        <v>1706</v>
      </c>
      <c r="C927" s="323">
        <v>26486</v>
      </c>
      <c r="D927" s="323">
        <v>19901</v>
      </c>
      <c r="E927" s="451">
        <f>(D927-C927)/C927*100%</f>
        <v>-0.2486</v>
      </c>
      <c r="F927" s="298"/>
    </row>
    <row r="928" ht="36" customHeight="1" spans="1:6">
      <c r="A928" s="452" t="s">
        <v>1707</v>
      </c>
      <c r="B928" s="326" t="s">
        <v>137</v>
      </c>
      <c r="C928" s="327">
        <v>182</v>
      </c>
      <c r="D928" s="327">
        <v>140</v>
      </c>
      <c r="E928" s="451">
        <f>(D928-C928)/C928*100%</f>
        <v>-0.2308</v>
      </c>
      <c r="F928" s="298"/>
    </row>
    <row r="929" ht="36" customHeight="1" spans="1:6">
      <c r="A929" s="452" t="s">
        <v>1708</v>
      </c>
      <c r="B929" s="326" t="s">
        <v>139</v>
      </c>
      <c r="C929" s="327">
        <v>58</v>
      </c>
      <c r="D929" s="327">
        <v>0</v>
      </c>
      <c r="E929" s="451">
        <f>(D929-C929)/C929*100%</f>
        <v>-1</v>
      </c>
      <c r="F929" s="298"/>
    </row>
    <row r="930" ht="36" customHeight="1" spans="1:6">
      <c r="A930" s="452" t="s">
        <v>1709</v>
      </c>
      <c r="B930" s="326" t="s">
        <v>141</v>
      </c>
      <c r="C930" s="327">
        <v>0</v>
      </c>
      <c r="D930" s="327">
        <v>0</v>
      </c>
      <c r="E930" s="451"/>
      <c r="F930" s="298"/>
    </row>
    <row r="931" ht="36" customHeight="1" spans="1:6">
      <c r="A931" s="452" t="s">
        <v>1710</v>
      </c>
      <c r="B931" s="326" t="s">
        <v>1711</v>
      </c>
      <c r="C931" s="327">
        <v>17212</v>
      </c>
      <c r="D931" s="327">
        <v>8250</v>
      </c>
      <c r="E931" s="451">
        <f>(D931-C931)/C931*100%</f>
        <v>-0.5207</v>
      </c>
      <c r="F931" s="298"/>
    </row>
    <row r="932" ht="36" customHeight="1" spans="1:6">
      <c r="A932" s="452" t="s">
        <v>1712</v>
      </c>
      <c r="B932" s="326" t="s">
        <v>1713</v>
      </c>
      <c r="C932" s="327">
        <v>8875</v>
      </c>
      <c r="D932" s="327">
        <v>10420</v>
      </c>
      <c r="E932" s="451">
        <f>(D932-C932)/C932*100%</f>
        <v>0.1741</v>
      </c>
      <c r="F932" s="298"/>
    </row>
    <row r="933" ht="36" customHeight="1" spans="1:6">
      <c r="A933" s="452" t="s">
        <v>1714</v>
      </c>
      <c r="B933" s="326" t="s">
        <v>1715</v>
      </c>
      <c r="C933" s="327">
        <v>0</v>
      </c>
      <c r="D933" s="327">
        <v>0</v>
      </c>
      <c r="E933" s="451"/>
      <c r="F933" s="298"/>
    </row>
    <row r="934" ht="36" customHeight="1" spans="1:6">
      <c r="A934" s="452" t="s">
        <v>1716</v>
      </c>
      <c r="B934" s="326" t="s">
        <v>1717</v>
      </c>
      <c r="C934" s="327">
        <v>1</v>
      </c>
      <c r="D934" s="327">
        <v>1</v>
      </c>
      <c r="E934" s="451">
        <f>(D934-C934)/C934*100%</f>
        <v>0</v>
      </c>
      <c r="F934" s="298"/>
    </row>
    <row r="935" ht="36" customHeight="1" spans="1:6">
      <c r="A935" s="452" t="s">
        <v>1718</v>
      </c>
      <c r="B935" s="326" t="s">
        <v>1719</v>
      </c>
      <c r="C935" s="327">
        <v>0</v>
      </c>
      <c r="D935" s="327">
        <v>0</v>
      </c>
      <c r="E935" s="451"/>
      <c r="F935" s="298"/>
    </row>
    <row r="936" ht="36" customHeight="1" spans="1:6">
      <c r="A936" s="452" t="s">
        <v>1720</v>
      </c>
      <c r="B936" s="326" t="s">
        <v>1721</v>
      </c>
      <c r="C936" s="327"/>
      <c r="D936" s="327"/>
      <c r="E936" s="451"/>
      <c r="F936" s="298"/>
    </row>
    <row r="937" ht="36" customHeight="1" spans="1:6">
      <c r="A937" s="452" t="s">
        <v>1722</v>
      </c>
      <c r="B937" s="326" t="s">
        <v>1723</v>
      </c>
      <c r="C937" s="327">
        <v>158</v>
      </c>
      <c r="D937" s="327">
        <v>1090</v>
      </c>
      <c r="E937" s="451">
        <f>(D937-C937)/C937*100%</f>
        <v>5.8987</v>
      </c>
      <c r="F937" s="298"/>
    </row>
    <row r="938" ht="36" customHeight="1" spans="1:6">
      <c r="A938" s="450" t="s">
        <v>1724</v>
      </c>
      <c r="B938" s="321" t="s">
        <v>1725</v>
      </c>
      <c r="C938" s="323">
        <v>25</v>
      </c>
      <c r="D938" s="323">
        <v>18</v>
      </c>
      <c r="E938" s="451">
        <f>(D938-C938)/C938*100%</f>
        <v>-0.28</v>
      </c>
      <c r="F938" s="298"/>
    </row>
    <row r="939" ht="36" customHeight="1" spans="1:6">
      <c r="A939" s="452" t="s">
        <v>1726</v>
      </c>
      <c r="B939" s="326" t="s">
        <v>1727</v>
      </c>
      <c r="C939" s="327">
        <v>20</v>
      </c>
      <c r="D939" s="327">
        <v>3</v>
      </c>
      <c r="E939" s="451">
        <f>(D939-C939)/C939*100%</f>
        <v>-0.85</v>
      </c>
      <c r="F939" s="298"/>
    </row>
    <row r="940" ht="36" customHeight="1" spans="1:6">
      <c r="A940" s="452" t="s">
        <v>1728</v>
      </c>
      <c r="B940" s="326" t="s">
        <v>1729</v>
      </c>
      <c r="C940" s="327">
        <v>0</v>
      </c>
      <c r="D940" s="327">
        <v>0</v>
      </c>
      <c r="E940" s="451"/>
      <c r="F940" s="298"/>
    </row>
    <row r="941" ht="36" customHeight="1" spans="1:6">
      <c r="A941" s="452" t="s">
        <v>1730</v>
      </c>
      <c r="B941" s="326" t="s">
        <v>1731</v>
      </c>
      <c r="C941" s="327">
        <v>5</v>
      </c>
      <c r="D941" s="327">
        <v>15</v>
      </c>
      <c r="E941" s="451">
        <f>(D941-C941)/C941*100%</f>
        <v>2</v>
      </c>
      <c r="F941" s="298"/>
    </row>
    <row r="942" ht="36" customHeight="1" spans="1:6">
      <c r="A942" s="452" t="s">
        <v>1732</v>
      </c>
      <c r="B942" s="326" t="s">
        <v>1733</v>
      </c>
      <c r="C942" s="327"/>
      <c r="D942" s="327"/>
      <c r="E942" s="451"/>
      <c r="F942" s="298"/>
    </row>
    <row r="943" ht="36" customHeight="1" spans="1:6">
      <c r="A943" s="452" t="s">
        <v>1734</v>
      </c>
      <c r="B943" s="326" t="s">
        <v>1735</v>
      </c>
      <c r="C943" s="327">
        <v>0</v>
      </c>
      <c r="D943" s="327">
        <v>0</v>
      </c>
      <c r="E943" s="451"/>
      <c r="F943" s="298"/>
    </row>
    <row r="944" ht="36" customHeight="1" spans="1:6">
      <c r="A944" s="452" t="s">
        <v>1736</v>
      </c>
      <c r="B944" s="326" t="s">
        <v>1737</v>
      </c>
      <c r="C944" s="327"/>
      <c r="D944" s="327"/>
      <c r="E944" s="451"/>
      <c r="F944" s="298"/>
    </row>
    <row r="945" ht="36" customHeight="1" spans="1:6">
      <c r="A945" s="450" t="s">
        <v>1738</v>
      </c>
      <c r="B945" s="321" t="s">
        <v>1739</v>
      </c>
      <c r="C945" s="323">
        <v>1290</v>
      </c>
      <c r="D945" s="323">
        <v>1455</v>
      </c>
      <c r="E945" s="451">
        <f>(D945-C945)/C945*100%</f>
        <v>0.1279</v>
      </c>
      <c r="F945" s="298"/>
    </row>
    <row r="946" ht="36" customHeight="1" spans="1:6">
      <c r="A946" s="452" t="s">
        <v>1740</v>
      </c>
      <c r="B946" s="326" t="s">
        <v>1741</v>
      </c>
      <c r="C946" s="327">
        <v>0</v>
      </c>
      <c r="D946" s="327">
        <v>0</v>
      </c>
      <c r="E946" s="451"/>
      <c r="F946" s="298"/>
    </row>
    <row r="947" ht="36" customHeight="1" spans="1:6">
      <c r="A947" s="452" t="s">
        <v>1742</v>
      </c>
      <c r="B947" s="326" t="s">
        <v>1743</v>
      </c>
      <c r="C947" s="327">
        <v>0</v>
      </c>
      <c r="D947" s="327">
        <v>0</v>
      </c>
      <c r="E947" s="451"/>
      <c r="F947" s="298"/>
    </row>
    <row r="948" ht="36" customHeight="1" spans="1:6">
      <c r="A948" s="452" t="s">
        <v>1744</v>
      </c>
      <c r="B948" s="326" t="s">
        <v>1745</v>
      </c>
      <c r="C948" s="327">
        <v>570</v>
      </c>
      <c r="D948" s="327">
        <v>565</v>
      </c>
      <c r="E948" s="451">
        <f>(D948-C948)/C948*100%</f>
        <v>-0.0088</v>
      </c>
      <c r="F948" s="298"/>
    </row>
    <row r="949" ht="36" customHeight="1" spans="1:6">
      <c r="A949" s="452" t="s">
        <v>1746</v>
      </c>
      <c r="B949" s="326" t="s">
        <v>1747</v>
      </c>
      <c r="C949" s="327">
        <v>720</v>
      </c>
      <c r="D949" s="327">
        <v>890</v>
      </c>
      <c r="E949" s="451">
        <f>(D949-C949)/C949*100%</f>
        <v>0.2361</v>
      </c>
      <c r="F949" s="298"/>
    </row>
    <row r="950" ht="36" customHeight="1" spans="1:6">
      <c r="A950" s="452" t="s">
        <v>1748</v>
      </c>
      <c r="B950" s="326" t="s">
        <v>1749</v>
      </c>
      <c r="C950" s="327">
        <v>0</v>
      </c>
      <c r="D950" s="327">
        <v>0</v>
      </c>
      <c r="E950" s="451"/>
      <c r="F950" s="298"/>
    </row>
    <row r="951" ht="36" customHeight="1" spans="1:6">
      <c r="A951" s="452" t="s">
        <v>1750</v>
      </c>
      <c r="B951" s="326" t="s">
        <v>1751</v>
      </c>
      <c r="C951" s="327">
        <v>0</v>
      </c>
      <c r="D951" s="327">
        <v>0</v>
      </c>
      <c r="E951" s="451"/>
      <c r="F951" s="298"/>
    </row>
    <row r="952" ht="36" customHeight="1" spans="1:6">
      <c r="A952" s="450" t="s">
        <v>1752</v>
      </c>
      <c r="B952" s="321" t="s">
        <v>1753</v>
      </c>
      <c r="C952" s="323">
        <f>SUM(C953:C954)</f>
        <v>0</v>
      </c>
      <c r="D952" s="323">
        <f>SUM(D953:D954)</f>
        <v>0</v>
      </c>
      <c r="E952" s="451"/>
      <c r="F952" s="298"/>
    </row>
    <row r="953" ht="36" customHeight="1" spans="1:6">
      <c r="A953" s="452" t="s">
        <v>1754</v>
      </c>
      <c r="B953" s="326" t="s">
        <v>1755</v>
      </c>
      <c r="C953" s="327">
        <v>0</v>
      </c>
      <c r="D953" s="327">
        <v>0</v>
      </c>
      <c r="E953" s="451"/>
      <c r="F953" s="298"/>
    </row>
    <row r="954" ht="36" customHeight="1" spans="1:6">
      <c r="A954" s="452" t="s">
        <v>1756</v>
      </c>
      <c r="B954" s="326" t="s">
        <v>1757</v>
      </c>
      <c r="C954" s="327">
        <v>0</v>
      </c>
      <c r="D954" s="327">
        <v>0</v>
      </c>
      <c r="E954" s="451"/>
      <c r="F954" s="298"/>
    </row>
    <row r="955" ht="36" customHeight="1" spans="1:6">
      <c r="A955" s="450" t="s">
        <v>1758</v>
      </c>
      <c r="B955" s="321" t="s">
        <v>1759</v>
      </c>
      <c r="C955" s="323">
        <v>14</v>
      </c>
      <c r="D955" s="323">
        <v>45</v>
      </c>
      <c r="E955" s="451">
        <f>(D955-C955)/C955*100%</f>
        <v>2.2143</v>
      </c>
      <c r="F955" s="298"/>
    </row>
    <row r="956" ht="36" customHeight="1" spans="1:6">
      <c r="A956" s="452" t="s">
        <v>1760</v>
      </c>
      <c r="B956" s="326" t="s">
        <v>1761</v>
      </c>
      <c r="C956" s="327">
        <v>0</v>
      </c>
      <c r="D956" s="327">
        <v>0</v>
      </c>
      <c r="E956" s="451"/>
      <c r="F956" s="298"/>
    </row>
    <row r="957" ht="36" customHeight="1" spans="1:6">
      <c r="A957" s="452" t="s">
        <v>1762</v>
      </c>
      <c r="B957" s="326" t="s">
        <v>1763</v>
      </c>
      <c r="C957" s="327"/>
      <c r="D957" s="327"/>
      <c r="E957" s="451"/>
      <c r="F957" s="298"/>
    </row>
    <row r="958" ht="36" customHeight="1" spans="1:6">
      <c r="A958" s="450" t="s">
        <v>1764</v>
      </c>
      <c r="B958" s="461" t="s">
        <v>517</v>
      </c>
      <c r="C958" s="464"/>
      <c r="D958" s="464"/>
      <c r="E958" s="451"/>
      <c r="F958" s="298"/>
    </row>
    <row r="959" ht="36" customHeight="1" spans="1:6">
      <c r="A959" s="450" t="s">
        <v>1765</v>
      </c>
      <c r="B959" s="461" t="s">
        <v>1766</v>
      </c>
      <c r="C959" s="464"/>
      <c r="D959" s="464"/>
      <c r="E959" s="451"/>
      <c r="F959" s="298"/>
    </row>
    <row r="960" ht="36" customHeight="1" spans="1:6">
      <c r="A960" s="450" t="s">
        <v>92</v>
      </c>
      <c r="B960" s="321" t="s">
        <v>93</v>
      </c>
      <c r="C960" s="323">
        <v>3190</v>
      </c>
      <c r="D960" s="323">
        <v>4280</v>
      </c>
      <c r="E960" s="451">
        <f>(D960-C960)/C960*100%</f>
        <v>0.3417</v>
      </c>
      <c r="F960" s="298"/>
    </row>
    <row r="961" ht="36" customHeight="1" spans="1:6">
      <c r="A961" s="450" t="s">
        <v>1767</v>
      </c>
      <c r="B961" s="321" t="s">
        <v>1768</v>
      </c>
      <c r="C961" s="323">
        <v>2930</v>
      </c>
      <c r="D961" s="323">
        <v>4160</v>
      </c>
      <c r="E961" s="451">
        <f>(D961-C961)/C961*100%</f>
        <v>0.4198</v>
      </c>
      <c r="F961" s="298"/>
    </row>
    <row r="962" ht="36" customHeight="1" spans="1:6">
      <c r="A962" s="452" t="s">
        <v>1769</v>
      </c>
      <c r="B962" s="326" t="s">
        <v>137</v>
      </c>
      <c r="C962" s="327">
        <v>460</v>
      </c>
      <c r="D962" s="327">
        <v>410</v>
      </c>
      <c r="E962" s="451">
        <f>(D962-C962)/C962*100%</f>
        <v>-0.1087</v>
      </c>
      <c r="F962" s="298"/>
    </row>
    <row r="963" ht="36" customHeight="1" spans="1:6">
      <c r="A963" s="452" t="s">
        <v>1770</v>
      </c>
      <c r="B963" s="326" t="s">
        <v>139</v>
      </c>
      <c r="C963" s="327">
        <v>0</v>
      </c>
      <c r="D963" s="327">
        <v>240</v>
      </c>
      <c r="E963" s="451"/>
      <c r="F963" s="298"/>
    </row>
    <row r="964" ht="36" customHeight="1" spans="1:6">
      <c r="A964" s="452" t="s">
        <v>1771</v>
      </c>
      <c r="B964" s="326" t="s">
        <v>141</v>
      </c>
      <c r="C964" s="327"/>
      <c r="D964" s="327"/>
      <c r="E964" s="451"/>
      <c r="F964" s="298"/>
    </row>
    <row r="965" ht="36" customHeight="1" spans="1:6">
      <c r="A965" s="452" t="s">
        <v>1772</v>
      </c>
      <c r="B965" s="326" t="s">
        <v>1773</v>
      </c>
      <c r="C965" s="327">
        <v>0</v>
      </c>
      <c r="D965" s="327">
        <v>2550</v>
      </c>
      <c r="E965" s="451"/>
      <c r="F965" s="298"/>
    </row>
    <row r="966" ht="36" customHeight="1" spans="1:6">
      <c r="A966" s="452" t="s">
        <v>1774</v>
      </c>
      <c r="B966" s="326" t="s">
        <v>1775</v>
      </c>
      <c r="C966" s="327">
        <v>2470</v>
      </c>
      <c r="D966" s="327">
        <v>960</v>
      </c>
      <c r="E966" s="451">
        <f>(D966-C966)/C966*100%</f>
        <v>-0.6113</v>
      </c>
      <c r="F966" s="298"/>
    </row>
    <row r="967" ht="36" customHeight="1" spans="1:6">
      <c r="A967" s="452" t="s">
        <v>1776</v>
      </c>
      <c r="B967" s="326" t="s">
        <v>1777</v>
      </c>
      <c r="C967" s="327"/>
      <c r="D967" s="327"/>
      <c r="E967" s="451"/>
      <c r="F967" s="298"/>
    </row>
    <row r="968" ht="36" customHeight="1" spans="1:6">
      <c r="A968" s="452" t="s">
        <v>1778</v>
      </c>
      <c r="B968" s="326" t="s">
        <v>1779</v>
      </c>
      <c r="C968" s="327"/>
      <c r="D968" s="327"/>
      <c r="E968" s="451"/>
      <c r="F968" s="298"/>
    </row>
    <row r="969" ht="36" customHeight="1" spans="1:6">
      <c r="A969" s="452" t="s">
        <v>1780</v>
      </c>
      <c r="B969" s="326" t="s">
        <v>1781</v>
      </c>
      <c r="C969" s="327">
        <v>0</v>
      </c>
      <c r="D969" s="327">
        <v>0</v>
      </c>
      <c r="E969" s="451"/>
      <c r="F969" s="298"/>
    </row>
    <row r="970" ht="36" customHeight="1" spans="1:6">
      <c r="A970" s="452" t="s">
        <v>1782</v>
      </c>
      <c r="B970" s="326" t="s">
        <v>1783</v>
      </c>
      <c r="C970" s="327"/>
      <c r="D970" s="327"/>
      <c r="E970" s="451"/>
      <c r="F970" s="298"/>
    </row>
    <row r="971" ht="36" customHeight="1" spans="1:6">
      <c r="A971" s="452" t="s">
        <v>1784</v>
      </c>
      <c r="B971" s="326" t="s">
        <v>1785</v>
      </c>
      <c r="C971" s="327"/>
      <c r="D971" s="327"/>
      <c r="E971" s="451"/>
      <c r="F971" s="298"/>
    </row>
    <row r="972" ht="36" customHeight="1" spans="1:6">
      <c r="A972" s="452" t="s">
        <v>1786</v>
      </c>
      <c r="B972" s="326" t="s">
        <v>1787</v>
      </c>
      <c r="C972" s="327"/>
      <c r="D972" s="327"/>
      <c r="E972" s="451"/>
      <c r="F972" s="298"/>
    </row>
    <row r="973" ht="36" customHeight="1" spans="1:6">
      <c r="A973" s="452" t="s">
        <v>1788</v>
      </c>
      <c r="B973" s="326" t="s">
        <v>1789</v>
      </c>
      <c r="C973" s="327"/>
      <c r="D973" s="327"/>
      <c r="E973" s="451"/>
      <c r="F973" s="298"/>
    </row>
    <row r="974" ht="36" customHeight="1" spans="1:6">
      <c r="A974" s="452" t="s">
        <v>1790</v>
      </c>
      <c r="B974" s="326" t="s">
        <v>1791</v>
      </c>
      <c r="C974" s="327"/>
      <c r="D974" s="327"/>
      <c r="E974" s="451"/>
      <c r="F974" s="298"/>
    </row>
    <row r="975" ht="36" customHeight="1" spans="1:6">
      <c r="A975" s="452" t="s">
        <v>1792</v>
      </c>
      <c r="B975" s="326" t="s">
        <v>1793</v>
      </c>
      <c r="C975" s="327"/>
      <c r="D975" s="327"/>
      <c r="E975" s="451"/>
      <c r="F975" s="298"/>
    </row>
    <row r="976" ht="36" customHeight="1" spans="1:6">
      <c r="A976" s="452" t="s">
        <v>1794</v>
      </c>
      <c r="B976" s="326" t="s">
        <v>1795</v>
      </c>
      <c r="C976" s="327"/>
      <c r="D976" s="327"/>
      <c r="E976" s="451"/>
      <c r="F976" s="298"/>
    </row>
    <row r="977" ht="36" customHeight="1" spans="1:6">
      <c r="A977" s="452" t="s">
        <v>1796</v>
      </c>
      <c r="B977" s="326" t="s">
        <v>1797</v>
      </c>
      <c r="C977" s="327">
        <v>0</v>
      </c>
      <c r="D977" s="327">
        <v>0</v>
      </c>
      <c r="E977" s="451" t="e">
        <f>(D977-C977)/C977*100%</f>
        <v>#DIV/0!</v>
      </c>
      <c r="F977" s="298"/>
    </row>
    <row r="978" ht="36" customHeight="1" spans="1:6">
      <c r="A978" s="452" t="s">
        <v>1798</v>
      </c>
      <c r="B978" s="326" t="s">
        <v>1799</v>
      </c>
      <c r="C978" s="327"/>
      <c r="D978" s="327"/>
      <c r="E978" s="451" t="e">
        <f>(D978-C978)/C978*100%</f>
        <v>#DIV/0!</v>
      </c>
      <c r="F978" s="298"/>
    </row>
    <row r="979" ht="36" customHeight="1" spans="1:6">
      <c r="A979" s="452" t="s">
        <v>1800</v>
      </c>
      <c r="B979" s="326" t="s">
        <v>1801</v>
      </c>
      <c r="C979" s="327">
        <v>0</v>
      </c>
      <c r="D979" s="327">
        <v>0</v>
      </c>
      <c r="E979" s="451"/>
      <c r="F979" s="298"/>
    </row>
    <row r="980" ht="36" customHeight="1" spans="1:6">
      <c r="A980" s="452" t="s">
        <v>1802</v>
      </c>
      <c r="B980" s="326" t="s">
        <v>1803</v>
      </c>
      <c r="C980" s="327"/>
      <c r="D980" s="327"/>
      <c r="E980" s="451"/>
      <c r="F980" s="298"/>
    </row>
    <row r="981" ht="36" customHeight="1" spans="1:6">
      <c r="A981" s="452" t="s">
        <v>1804</v>
      </c>
      <c r="B981" s="326" t="s">
        <v>1805</v>
      </c>
      <c r="C981" s="327"/>
      <c r="D981" s="327"/>
      <c r="E981" s="451"/>
      <c r="F981" s="298"/>
    </row>
    <row r="982" ht="36" customHeight="1" spans="1:6">
      <c r="A982" s="452" t="s">
        <v>1806</v>
      </c>
      <c r="B982" s="326" t="s">
        <v>1807</v>
      </c>
      <c r="C982" s="327"/>
      <c r="D982" s="327"/>
      <c r="E982" s="451"/>
      <c r="F982" s="298"/>
    </row>
    <row r="983" ht="36" customHeight="1" spans="1:6">
      <c r="A983" s="452" t="s">
        <v>1808</v>
      </c>
      <c r="B983" s="326" t="s">
        <v>1809</v>
      </c>
      <c r="C983" s="327"/>
      <c r="D983" s="327"/>
      <c r="E983" s="451"/>
      <c r="F983" s="298"/>
    </row>
    <row r="984" ht="36" customHeight="1" spans="1:6">
      <c r="A984" s="450" t="s">
        <v>1810</v>
      </c>
      <c r="B984" s="321" t="s">
        <v>1811</v>
      </c>
      <c r="C984" s="323"/>
      <c r="D984" s="323"/>
      <c r="E984" s="451"/>
      <c r="F984" s="298"/>
    </row>
    <row r="985" ht="36" customHeight="1" spans="1:6">
      <c r="A985" s="452" t="s">
        <v>1812</v>
      </c>
      <c r="B985" s="326" t="s">
        <v>137</v>
      </c>
      <c r="C985" s="327">
        <v>0</v>
      </c>
      <c r="D985" s="327">
        <v>0</v>
      </c>
      <c r="E985" s="451"/>
      <c r="F985" s="298"/>
    </row>
    <row r="986" ht="36" customHeight="1" spans="1:6">
      <c r="A986" s="452" t="s">
        <v>1813</v>
      </c>
      <c r="B986" s="326" t="s">
        <v>139</v>
      </c>
      <c r="C986" s="327">
        <v>0</v>
      </c>
      <c r="D986" s="327">
        <v>0</v>
      </c>
      <c r="E986" s="451"/>
      <c r="F986" s="298"/>
    </row>
    <row r="987" ht="36" customHeight="1" spans="1:6">
      <c r="A987" s="452" t="s">
        <v>1814</v>
      </c>
      <c r="B987" s="326" t="s">
        <v>141</v>
      </c>
      <c r="C987" s="327">
        <v>0</v>
      </c>
      <c r="D987" s="327">
        <v>0</v>
      </c>
      <c r="E987" s="451"/>
      <c r="F987" s="298"/>
    </row>
    <row r="988" ht="36" customHeight="1" spans="1:6">
      <c r="A988" s="452" t="s">
        <v>1815</v>
      </c>
      <c r="B988" s="326" t="s">
        <v>1816</v>
      </c>
      <c r="C988" s="327"/>
      <c r="D988" s="327"/>
      <c r="E988" s="451"/>
      <c r="F988" s="298"/>
    </row>
    <row r="989" ht="36" customHeight="1" spans="1:6">
      <c r="A989" s="452" t="s">
        <v>1817</v>
      </c>
      <c r="B989" s="326" t="s">
        <v>1818</v>
      </c>
      <c r="C989" s="327">
        <v>0</v>
      </c>
      <c r="D989" s="327">
        <v>0</v>
      </c>
      <c r="E989" s="451"/>
      <c r="F989" s="298"/>
    </row>
    <row r="990" ht="36" customHeight="1" spans="1:6">
      <c r="A990" s="452" t="s">
        <v>1819</v>
      </c>
      <c r="B990" s="326" t="s">
        <v>1820</v>
      </c>
      <c r="C990" s="327"/>
      <c r="D990" s="327"/>
      <c r="E990" s="451"/>
      <c r="F990" s="298"/>
    </row>
    <row r="991" ht="36" customHeight="1" spans="1:6">
      <c r="A991" s="452" t="s">
        <v>1821</v>
      </c>
      <c r="B991" s="326" t="s">
        <v>1822</v>
      </c>
      <c r="C991" s="327"/>
      <c r="D991" s="327"/>
      <c r="E991" s="451"/>
      <c r="F991" s="298"/>
    </row>
    <row r="992" ht="36" customHeight="1" spans="1:6">
      <c r="A992" s="452" t="s">
        <v>1823</v>
      </c>
      <c r="B992" s="326" t="s">
        <v>1824</v>
      </c>
      <c r="C992" s="327">
        <v>0</v>
      </c>
      <c r="D992" s="327">
        <v>0</v>
      </c>
      <c r="E992" s="451"/>
      <c r="F992" s="298"/>
    </row>
    <row r="993" ht="36" customHeight="1" spans="1:6">
      <c r="A993" s="452" t="s">
        <v>1825</v>
      </c>
      <c r="B993" s="326" t="s">
        <v>1826</v>
      </c>
      <c r="C993" s="327"/>
      <c r="D993" s="327"/>
      <c r="E993" s="451"/>
      <c r="F993" s="298"/>
    </row>
    <row r="994" ht="36" customHeight="1" spans="1:6">
      <c r="A994" s="450" t="s">
        <v>1827</v>
      </c>
      <c r="B994" s="321" t="s">
        <v>1828</v>
      </c>
      <c r="C994" s="323"/>
      <c r="D994" s="323"/>
      <c r="E994" s="451"/>
      <c r="F994" s="298"/>
    </row>
    <row r="995" ht="36" customHeight="1" spans="1:6">
      <c r="A995" s="452" t="s">
        <v>1829</v>
      </c>
      <c r="B995" s="326" t="s">
        <v>137</v>
      </c>
      <c r="C995" s="327">
        <v>0</v>
      </c>
      <c r="D995" s="327">
        <v>0</v>
      </c>
      <c r="E995" s="451"/>
      <c r="F995" s="298"/>
    </row>
    <row r="996" ht="36" customHeight="1" spans="1:6">
      <c r="A996" s="452" t="s">
        <v>1830</v>
      </c>
      <c r="B996" s="326" t="s">
        <v>139</v>
      </c>
      <c r="C996" s="327">
        <v>0</v>
      </c>
      <c r="D996" s="327">
        <v>0</v>
      </c>
      <c r="E996" s="451"/>
      <c r="F996" s="298"/>
    </row>
    <row r="997" ht="36" customHeight="1" spans="1:6">
      <c r="A997" s="452" t="s">
        <v>1831</v>
      </c>
      <c r="B997" s="326" t="s">
        <v>141</v>
      </c>
      <c r="C997" s="327">
        <v>0</v>
      </c>
      <c r="D997" s="327">
        <v>0</v>
      </c>
      <c r="E997" s="451"/>
      <c r="F997" s="298"/>
    </row>
    <row r="998" ht="36" customHeight="1" spans="1:6">
      <c r="A998" s="452" t="s">
        <v>1832</v>
      </c>
      <c r="B998" s="326" t="s">
        <v>1833</v>
      </c>
      <c r="C998" s="327">
        <v>0</v>
      </c>
      <c r="D998" s="327">
        <v>0</v>
      </c>
      <c r="E998" s="451"/>
      <c r="F998" s="298"/>
    </row>
    <row r="999" ht="36" customHeight="1" spans="1:6">
      <c r="A999" s="452" t="s">
        <v>1834</v>
      </c>
      <c r="B999" s="326" t="s">
        <v>1835</v>
      </c>
      <c r="C999" s="327">
        <v>0</v>
      </c>
      <c r="D999" s="327">
        <v>0</v>
      </c>
      <c r="E999" s="451"/>
      <c r="F999" s="298"/>
    </row>
    <row r="1000" ht="36" customHeight="1" spans="1:6">
      <c r="A1000" s="452" t="s">
        <v>1836</v>
      </c>
      <c r="B1000" s="326" t="s">
        <v>1837</v>
      </c>
      <c r="C1000" s="327">
        <v>0</v>
      </c>
      <c r="D1000" s="327">
        <v>0</v>
      </c>
      <c r="E1000" s="451"/>
      <c r="F1000" s="298"/>
    </row>
    <row r="1001" ht="36" customHeight="1" spans="1:6">
      <c r="A1001" s="452" t="s">
        <v>1838</v>
      </c>
      <c r="B1001" s="326" t="s">
        <v>1839</v>
      </c>
      <c r="C1001" s="327"/>
      <c r="D1001" s="327"/>
      <c r="E1001" s="451"/>
      <c r="F1001" s="298"/>
    </row>
    <row r="1002" ht="36" customHeight="1" spans="1:6">
      <c r="A1002" s="452" t="s">
        <v>1840</v>
      </c>
      <c r="B1002" s="326" t="s">
        <v>1841</v>
      </c>
      <c r="C1002" s="327"/>
      <c r="D1002" s="327"/>
      <c r="E1002" s="451"/>
      <c r="F1002" s="298"/>
    </row>
    <row r="1003" ht="36" customHeight="1" spans="1:6">
      <c r="A1003" s="452" t="s">
        <v>1842</v>
      </c>
      <c r="B1003" s="326" t="s">
        <v>1843</v>
      </c>
      <c r="C1003" s="327"/>
      <c r="D1003" s="327"/>
      <c r="E1003" s="451"/>
      <c r="F1003" s="298"/>
    </row>
    <row r="1004" ht="36" customHeight="1" spans="1:6">
      <c r="A1004" s="450" t="s">
        <v>1844</v>
      </c>
      <c r="B1004" s="321" t="s">
        <v>1845</v>
      </c>
      <c r="C1004" s="323">
        <v>260</v>
      </c>
      <c r="D1004" s="323">
        <v>120</v>
      </c>
      <c r="E1004" s="451">
        <f>(D1004-C1004)/C1004*100%</f>
        <v>-0.5385</v>
      </c>
      <c r="F1004" s="298"/>
    </row>
    <row r="1005" ht="36" customHeight="1" spans="1:6">
      <c r="A1005" s="452" t="s">
        <v>1846</v>
      </c>
      <c r="B1005" s="326" t="s">
        <v>1847</v>
      </c>
      <c r="C1005" s="327">
        <v>80</v>
      </c>
      <c r="D1005" s="327">
        <v>19</v>
      </c>
      <c r="E1005" s="451">
        <f>(D1005-C1005)/C1005*100%</f>
        <v>-0.7625</v>
      </c>
      <c r="F1005" s="298"/>
    </row>
    <row r="1006" ht="36" customHeight="1" spans="1:6">
      <c r="A1006" s="452" t="s">
        <v>1848</v>
      </c>
      <c r="B1006" s="326" t="s">
        <v>1849</v>
      </c>
      <c r="C1006" s="327">
        <v>115</v>
      </c>
      <c r="D1006" s="327">
        <v>50</v>
      </c>
      <c r="E1006" s="451">
        <f>(D1006-C1006)/C1006*100%</f>
        <v>-0.5652</v>
      </c>
      <c r="F1006" s="298"/>
    </row>
    <row r="1007" ht="36" customHeight="1" spans="1:6">
      <c r="A1007" s="452" t="s">
        <v>1850</v>
      </c>
      <c r="B1007" s="326" t="s">
        <v>1851</v>
      </c>
      <c r="C1007" s="327">
        <v>65</v>
      </c>
      <c r="D1007" s="327">
        <v>51</v>
      </c>
      <c r="E1007" s="451">
        <f>(D1007-C1007)/C1007*100%</f>
        <v>-0.2154</v>
      </c>
      <c r="F1007" s="298"/>
    </row>
    <row r="1008" ht="36" customHeight="1" spans="1:6">
      <c r="A1008" s="452" t="s">
        <v>1852</v>
      </c>
      <c r="B1008" s="326" t="s">
        <v>1853</v>
      </c>
      <c r="C1008" s="327">
        <v>0</v>
      </c>
      <c r="D1008" s="327">
        <v>0</v>
      </c>
      <c r="E1008" s="451"/>
      <c r="F1008" s="298"/>
    </row>
    <row r="1009" ht="36" customHeight="1" spans="1:6">
      <c r="A1009" s="450" t="s">
        <v>1854</v>
      </c>
      <c r="B1009" s="321" t="s">
        <v>1855</v>
      </c>
      <c r="C1009" s="323">
        <f>SUM(C1010:C1015)</f>
        <v>0</v>
      </c>
      <c r="D1009" s="323">
        <f>SUM(D1010:D1015)</f>
        <v>0</v>
      </c>
      <c r="E1009" s="451"/>
      <c r="F1009" s="298"/>
    </row>
    <row r="1010" ht="36" customHeight="1" spans="1:6">
      <c r="A1010" s="452" t="s">
        <v>1856</v>
      </c>
      <c r="B1010" s="326" t="s">
        <v>137</v>
      </c>
      <c r="C1010" s="327">
        <v>0</v>
      </c>
      <c r="D1010" s="327">
        <v>0</v>
      </c>
      <c r="E1010" s="451"/>
      <c r="F1010" s="298"/>
    </row>
    <row r="1011" ht="36" customHeight="1" spans="1:6">
      <c r="A1011" s="452" t="s">
        <v>1857</v>
      </c>
      <c r="B1011" s="326" t="s">
        <v>139</v>
      </c>
      <c r="C1011" s="327">
        <v>0</v>
      </c>
      <c r="D1011" s="327">
        <v>0</v>
      </c>
      <c r="E1011" s="451"/>
      <c r="F1011" s="298"/>
    </row>
    <row r="1012" ht="36" customHeight="1" spans="1:6">
      <c r="A1012" s="452" t="s">
        <v>1858</v>
      </c>
      <c r="B1012" s="326" t="s">
        <v>141</v>
      </c>
      <c r="C1012" s="327">
        <v>0</v>
      </c>
      <c r="D1012" s="327">
        <v>0</v>
      </c>
      <c r="E1012" s="451"/>
      <c r="F1012" s="298"/>
    </row>
    <row r="1013" ht="36" customHeight="1" spans="1:6">
      <c r="A1013" s="452" t="s">
        <v>1859</v>
      </c>
      <c r="B1013" s="326" t="s">
        <v>1824</v>
      </c>
      <c r="C1013" s="327">
        <v>0</v>
      </c>
      <c r="D1013" s="327">
        <v>0</v>
      </c>
      <c r="E1013" s="451"/>
      <c r="F1013" s="298"/>
    </row>
    <row r="1014" ht="36" customHeight="1" spans="1:6">
      <c r="A1014" s="452" t="s">
        <v>1860</v>
      </c>
      <c r="B1014" s="326" t="s">
        <v>1861</v>
      </c>
      <c r="C1014" s="327">
        <v>0</v>
      </c>
      <c r="D1014" s="327">
        <v>0</v>
      </c>
      <c r="E1014" s="451"/>
      <c r="F1014" s="298"/>
    </row>
    <row r="1015" ht="36" customHeight="1" spans="1:6">
      <c r="A1015" s="452" t="s">
        <v>1862</v>
      </c>
      <c r="B1015" s="326" t="s">
        <v>1863</v>
      </c>
      <c r="C1015" s="327">
        <v>0</v>
      </c>
      <c r="D1015" s="327">
        <v>0</v>
      </c>
      <c r="E1015" s="451"/>
      <c r="F1015" s="298"/>
    </row>
    <row r="1016" ht="36" customHeight="1" spans="1:6">
      <c r="A1016" s="450" t="s">
        <v>1864</v>
      </c>
      <c r="B1016" s="321" t="s">
        <v>1865</v>
      </c>
      <c r="C1016" s="323">
        <f>SUM(C1017:C1020)</f>
        <v>0</v>
      </c>
      <c r="D1016" s="323">
        <f>SUM(D1017:D1020)</f>
        <v>0</v>
      </c>
      <c r="E1016" s="451"/>
      <c r="F1016" s="298"/>
    </row>
    <row r="1017" ht="36" customHeight="1" spans="1:6">
      <c r="A1017" s="452" t="s">
        <v>1866</v>
      </c>
      <c r="B1017" s="326" t="s">
        <v>1867</v>
      </c>
      <c r="C1017" s="327">
        <v>0</v>
      </c>
      <c r="D1017" s="327">
        <v>0</v>
      </c>
      <c r="E1017" s="451"/>
      <c r="F1017" s="298"/>
    </row>
    <row r="1018" ht="36" customHeight="1" spans="1:6">
      <c r="A1018" s="452" t="s">
        <v>1868</v>
      </c>
      <c r="B1018" s="326" t="s">
        <v>1869</v>
      </c>
      <c r="C1018" s="327">
        <v>0</v>
      </c>
      <c r="D1018" s="327">
        <v>0</v>
      </c>
      <c r="E1018" s="451"/>
      <c r="F1018" s="298"/>
    </row>
    <row r="1019" ht="36" customHeight="1" spans="1:6">
      <c r="A1019" s="452" t="s">
        <v>1870</v>
      </c>
      <c r="B1019" s="326" t="s">
        <v>1871</v>
      </c>
      <c r="C1019" s="327">
        <v>0</v>
      </c>
      <c r="D1019" s="327">
        <v>0</v>
      </c>
      <c r="E1019" s="451"/>
      <c r="F1019" s="298"/>
    </row>
    <row r="1020" ht="36" customHeight="1" spans="1:6">
      <c r="A1020" s="452" t="s">
        <v>1872</v>
      </c>
      <c r="B1020" s="326" t="s">
        <v>1873</v>
      </c>
      <c r="C1020" s="327">
        <v>0</v>
      </c>
      <c r="D1020" s="327">
        <v>0</v>
      </c>
      <c r="E1020" s="451"/>
      <c r="F1020" s="298"/>
    </row>
    <row r="1021" ht="36" customHeight="1" spans="1:6">
      <c r="A1021" s="450" t="s">
        <v>1874</v>
      </c>
      <c r="B1021" s="321" t="s">
        <v>1875</v>
      </c>
      <c r="C1021" s="323"/>
      <c r="D1021" s="323"/>
      <c r="E1021" s="451"/>
      <c r="F1021" s="298"/>
    </row>
    <row r="1022" ht="36" customHeight="1" spans="1:6">
      <c r="A1022" s="452" t="s">
        <v>1876</v>
      </c>
      <c r="B1022" s="326" t="s">
        <v>1877</v>
      </c>
      <c r="C1022" s="327">
        <v>0</v>
      </c>
      <c r="D1022" s="327">
        <v>0</v>
      </c>
      <c r="E1022" s="451"/>
      <c r="F1022" s="298"/>
    </row>
    <row r="1023" ht="36" customHeight="1" spans="1:6">
      <c r="A1023" s="452" t="s">
        <v>1878</v>
      </c>
      <c r="B1023" s="326" t="s">
        <v>1879</v>
      </c>
      <c r="C1023" s="327"/>
      <c r="D1023" s="327"/>
      <c r="E1023" s="451"/>
      <c r="F1023" s="298"/>
    </row>
    <row r="1024" ht="36" customHeight="1" spans="1:6">
      <c r="A1024" s="455" t="s">
        <v>1880</v>
      </c>
      <c r="B1024" s="456" t="s">
        <v>517</v>
      </c>
      <c r="C1024" s="457"/>
      <c r="D1024" s="457"/>
      <c r="E1024" s="451"/>
      <c r="F1024" s="298"/>
    </row>
    <row r="1025" ht="36" customHeight="1" spans="1:6">
      <c r="A1025" s="450" t="s">
        <v>94</v>
      </c>
      <c r="B1025" s="321" t="s">
        <v>95</v>
      </c>
      <c r="C1025" s="323">
        <v>60</v>
      </c>
      <c r="D1025" s="323">
        <v>55</v>
      </c>
      <c r="E1025" s="451">
        <f>(D1025-C1025)/C1025*100%</f>
        <v>-0.0833</v>
      </c>
      <c r="F1025" s="298"/>
    </row>
    <row r="1026" ht="36" customHeight="1" spans="1:6">
      <c r="A1026" s="450" t="s">
        <v>1881</v>
      </c>
      <c r="B1026" s="321" t="s">
        <v>1882</v>
      </c>
      <c r="C1026" s="323"/>
      <c r="D1026" s="323"/>
      <c r="E1026" s="451" t="e">
        <f>(D1026-C1026)/C1026*100%</f>
        <v>#DIV/0!</v>
      </c>
      <c r="F1026" s="298"/>
    </row>
    <row r="1027" ht="36" customHeight="1" spans="1:6">
      <c r="A1027" s="452" t="s">
        <v>1883</v>
      </c>
      <c r="B1027" s="326" t="s">
        <v>137</v>
      </c>
      <c r="C1027" s="327"/>
      <c r="D1027" s="327"/>
      <c r="E1027" s="451"/>
      <c r="F1027" s="298"/>
    </row>
    <row r="1028" ht="36" customHeight="1" spans="1:6">
      <c r="A1028" s="452" t="s">
        <v>1884</v>
      </c>
      <c r="B1028" s="326" t="s">
        <v>139</v>
      </c>
      <c r="C1028" s="327">
        <v>0</v>
      </c>
      <c r="D1028" s="327">
        <v>0</v>
      </c>
      <c r="E1028" s="451"/>
      <c r="F1028" s="298"/>
    </row>
    <row r="1029" ht="36" customHeight="1" spans="1:6">
      <c r="A1029" s="452" t="s">
        <v>1885</v>
      </c>
      <c r="B1029" s="326" t="s">
        <v>141</v>
      </c>
      <c r="C1029" s="327">
        <v>0</v>
      </c>
      <c r="D1029" s="327">
        <v>0</v>
      </c>
      <c r="E1029" s="451"/>
      <c r="F1029" s="298"/>
    </row>
    <row r="1030" ht="36" customHeight="1" spans="1:6">
      <c r="A1030" s="452" t="s">
        <v>1886</v>
      </c>
      <c r="B1030" s="326" t="s">
        <v>1887</v>
      </c>
      <c r="C1030" s="327"/>
      <c r="D1030" s="327"/>
      <c r="E1030" s="451"/>
      <c r="F1030" s="298"/>
    </row>
    <row r="1031" ht="36" customHeight="1" spans="1:6">
      <c r="A1031" s="452" t="s">
        <v>1888</v>
      </c>
      <c r="B1031" s="326" t="s">
        <v>1889</v>
      </c>
      <c r="C1031" s="327">
        <v>0</v>
      </c>
      <c r="D1031" s="327">
        <v>0</v>
      </c>
      <c r="E1031" s="451"/>
      <c r="F1031" s="298"/>
    </row>
    <row r="1032" ht="36" customHeight="1" spans="1:6">
      <c r="A1032" s="452" t="s">
        <v>1890</v>
      </c>
      <c r="B1032" s="326" t="s">
        <v>1891</v>
      </c>
      <c r="C1032" s="327">
        <v>0</v>
      </c>
      <c r="D1032" s="327">
        <v>0</v>
      </c>
      <c r="E1032" s="451"/>
      <c r="F1032" s="298"/>
    </row>
    <row r="1033" ht="36" customHeight="1" spans="1:6">
      <c r="A1033" s="452" t="s">
        <v>1892</v>
      </c>
      <c r="B1033" s="326" t="s">
        <v>1893</v>
      </c>
      <c r="C1033" s="327"/>
      <c r="D1033" s="327"/>
      <c r="E1033" s="451"/>
      <c r="F1033" s="298"/>
    </row>
    <row r="1034" ht="36" customHeight="1" spans="1:6">
      <c r="A1034" s="452" t="s">
        <v>1894</v>
      </c>
      <c r="B1034" s="326" t="s">
        <v>1895</v>
      </c>
      <c r="C1034" s="327">
        <v>0</v>
      </c>
      <c r="D1034" s="327">
        <v>0</v>
      </c>
      <c r="E1034" s="451"/>
      <c r="F1034" s="298"/>
    </row>
    <row r="1035" ht="36" customHeight="1" spans="1:6">
      <c r="A1035" s="452" t="s">
        <v>1896</v>
      </c>
      <c r="B1035" s="326" t="s">
        <v>1897</v>
      </c>
      <c r="C1035" s="327"/>
      <c r="D1035" s="327"/>
      <c r="E1035" s="451"/>
      <c r="F1035" s="298"/>
    </row>
    <row r="1036" ht="36" customHeight="1" spans="1:6">
      <c r="A1036" s="450" t="s">
        <v>1898</v>
      </c>
      <c r="B1036" s="321" t="s">
        <v>1899</v>
      </c>
      <c r="C1036" s="323"/>
      <c r="D1036" s="323"/>
      <c r="E1036" s="451"/>
      <c r="F1036" s="298"/>
    </row>
    <row r="1037" ht="36" customHeight="1" spans="1:6">
      <c r="A1037" s="452" t="s">
        <v>1900</v>
      </c>
      <c r="B1037" s="326" t="s">
        <v>137</v>
      </c>
      <c r="C1037" s="327"/>
      <c r="D1037" s="327"/>
      <c r="E1037" s="451"/>
      <c r="F1037" s="298"/>
    </row>
    <row r="1038" ht="36" customHeight="1" spans="1:6">
      <c r="A1038" s="452" t="s">
        <v>1901</v>
      </c>
      <c r="B1038" s="326" t="s">
        <v>139</v>
      </c>
      <c r="C1038" s="327">
        <v>0</v>
      </c>
      <c r="D1038" s="327">
        <v>0</v>
      </c>
      <c r="E1038" s="451"/>
      <c r="F1038" s="298"/>
    </row>
    <row r="1039" ht="36" customHeight="1" spans="1:6">
      <c r="A1039" s="452" t="s">
        <v>1902</v>
      </c>
      <c r="B1039" s="326" t="s">
        <v>141</v>
      </c>
      <c r="C1039" s="327"/>
      <c r="D1039" s="327"/>
      <c r="E1039" s="451"/>
      <c r="F1039" s="298"/>
    </row>
    <row r="1040" ht="36" customHeight="1" spans="1:6">
      <c r="A1040" s="452" t="s">
        <v>1903</v>
      </c>
      <c r="B1040" s="326" t="s">
        <v>1904</v>
      </c>
      <c r="C1040" s="327"/>
      <c r="D1040" s="327"/>
      <c r="E1040" s="451"/>
      <c r="F1040" s="298"/>
    </row>
    <row r="1041" ht="36" customHeight="1" spans="1:6">
      <c r="A1041" s="452" t="s">
        <v>1905</v>
      </c>
      <c r="B1041" s="326" t="s">
        <v>1906</v>
      </c>
      <c r="C1041" s="327"/>
      <c r="D1041" s="327"/>
      <c r="E1041" s="451"/>
      <c r="F1041" s="298"/>
    </row>
    <row r="1042" ht="36" customHeight="1" spans="1:6">
      <c r="A1042" s="452" t="s">
        <v>1907</v>
      </c>
      <c r="B1042" s="326" t="s">
        <v>1908</v>
      </c>
      <c r="C1042" s="327">
        <v>0</v>
      </c>
      <c r="D1042" s="327">
        <v>0</v>
      </c>
      <c r="E1042" s="451"/>
      <c r="F1042" s="298"/>
    </row>
    <row r="1043" ht="36" customHeight="1" spans="1:6">
      <c r="A1043" s="452" t="s">
        <v>1909</v>
      </c>
      <c r="B1043" s="326" t="s">
        <v>1910</v>
      </c>
      <c r="C1043" s="327"/>
      <c r="D1043" s="327"/>
      <c r="E1043" s="451"/>
      <c r="F1043" s="298"/>
    </row>
    <row r="1044" ht="36" customHeight="1" spans="1:6">
      <c r="A1044" s="452" t="s">
        <v>1911</v>
      </c>
      <c r="B1044" s="326" t="s">
        <v>1912</v>
      </c>
      <c r="C1044" s="327">
        <v>0</v>
      </c>
      <c r="D1044" s="327">
        <v>0</v>
      </c>
      <c r="E1044" s="451"/>
      <c r="F1044" s="298"/>
    </row>
    <row r="1045" ht="36" customHeight="1" spans="1:6">
      <c r="A1045" s="452" t="s">
        <v>1913</v>
      </c>
      <c r="B1045" s="326" t="s">
        <v>1914</v>
      </c>
      <c r="C1045" s="327">
        <v>0</v>
      </c>
      <c r="D1045" s="327">
        <v>0</v>
      </c>
      <c r="E1045" s="451"/>
      <c r="F1045" s="298"/>
    </row>
    <row r="1046" ht="36" customHeight="1" spans="1:6">
      <c r="A1046" s="452" t="s">
        <v>1915</v>
      </c>
      <c r="B1046" s="326" t="s">
        <v>1916</v>
      </c>
      <c r="C1046" s="327">
        <v>0</v>
      </c>
      <c r="D1046" s="327">
        <v>0</v>
      </c>
      <c r="E1046" s="451"/>
      <c r="F1046" s="298"/>
    </row>
    <row r="1047" ht="36" customHeight="1" spans="1:6">
      <c r="A1047" s="452" t="s">
        <v>1917</v>
      </c>
      <c r="B1047" s="326" t="s">
        <v>1918</v>
      </c>
      <c r="C1047" s="327">
        <v>0</v>
      </c>
      <c r="D1047" s="327">
        <v>0</v>
      </c>
      <c r="E1047" s="451"/>
      <c r="F1047" s="298"/>
    </row>
    <row r="1048" ht="36" customHeight="1" spans="1:6">
      <c r="A1048" s="452" t="s">
        <v>1919</v>
      </c>
      <c r="B1048" s="326" t="s">
        <v>1920</v>
      </c>
      <c r="C1048" s="327">
        <v>0</v>
      </c>
      <c r="D1048" s="327">
        <v>0</v>
      </c>
      <c r="E1048" s="451"/>
      <c r="F1048" s="298"/>
    </row>
    <row r="1049" ht="36" customHeight="1" spans="1:6">
      <c r="A1049" s="452" t="s">
        <v>1921</v>
      </c>
      <c r="B1049" s="326" t="s">
        <v>1922</v>
      </c>
      <c r="C1049" s="327">
        <v>0</v>
      </c>
      <c r="D1049" s="327">
        <v>0</v>
      </c>
      <c r="E1049" s="451"/>
      <c r="F1049" s="298"/>
    </row>
    <row r="1050" ht="36" customHeight="1" spans="1:6">
      <c r="A1050" s="452" t="s">
        <v>1923</v>
      </c>
      <c r="B1050" s="326" t="s">
        <v>1924</v>
      </c>
      <c r="C1050" s="327">
        <v>0</v>
      </c>
      <c r="D1050" s="327">
        <v>0</v>
      </c>
      <c r="E1050" s="451"/>
      <c r="F1050" s="298"/>
    </row>
    <row r="1051" ht="36" customHeight="1" spans="1:6">
      <c r="A1051" s="452" t="s">
        <v>1925</v>
      </c>
      <c r="B1051" s="326" t="s">
        <v>1926</v>
      </c>
      <c r="C1051" s="327"/>
      <c r="D1051" s="327"/>
      <c r="E1051" s="451"/>
      <c r="F1051" s="298"/>
    </row>
    <row r="1052" ht="36" customHeight="1" spans="1:6">
      <c r="A1052" s="450" t="s">
        <v>1927</v>
      </c>
      <c r="B1052" s="321" t="s">
        <v>1928</v>
      </c>
      <c r="C1052" s="323"/>
      <c r="D1052" s="323"/>
      <c r="E1052" s="451"/>
      <c r="F1052" s="298"/>
    </row>
    <row r="1053" ht="36" customHeight="1" spans="1:6">
      <c r="A1053" s="452" t="s">
        <v>1929</v>
      </c>
      <c r="B1053" s="326" t="s">
        <v>137</v>
      </c>
      <c r="C1053" s="327"/>
      <c r="D1053" s="327"/>
      <c r="E1053" s="451"/>
      <c r="F1053" s="298"/>
    </row>
    <row r="1054" ht="36" customHeight="1" spans="1:6">
      <c r="A1054" s="452" t="s">
        <v>1930</v>
      </c>
      <c r="B1054" s="326" t="s">
        <v>139</v>
      </c>
      <c r="C1054" s="327">
        <v>0</v>
      </c>
      <c r="D1054" s="327">
        <v>0</v>
      </c>
      <c r="E1054" s="451"/>
      <c r="F1054" s="298"/>
    </row>
    <row r="1055" ht="36" customHeight="1" spans="1:6">
      <c r="A1055" s="452" t="s">
        <v>1931</v>
      </c>
      <c r="B1055" s="326" t="s">
        <v>141</v>
      </c>
      <c r="C1055" s="327">
        <v>0</v>
      </c>
      <c r="D1055" s="327">
        <v>0</v>
      </c>
      <c r="E1055" s="451"/>
      <c r="F1055" s="298"/>
    </row>
    <row r="1056" ht="36" customHeight="1" spans="1:6">
      <c r="A1056" s="452" t="s">
        <v>1932</v>
      </c>
      <c r="B1056" s="326" t="s">
        <v>1933</v>
      </c>
      <c r="C1056" s="327">
        <v>0</v>
      </c>
      <c r="D1056" s="327">
        <v>0</v>
      </c>
      <c r="E1056" s="451"/>
      <c r="F1056" s="298"/>
    </row>
    <row r="1057" ht="36" customHeight="1" spans="1:6">
      <c r="A1057" s="450" t="s">
        <v>1934</v>
      </c>
      <c r="B1057" s="321" t="s">
        <v>1935</v>
      </c>
      <c r="C1057" s="323">
        <v>60</v>
      </c>
      <c r="D1057" s="323">
        <v>55</v>
      </c>
      <c r="E1057" s="451">
        <f>(D1057-C1057)/C1057*100%</f>
        <v>-0.0833</v>
      </c>
      <c r="F1057" s="298"/>
    </row>
    <row r="1058" ht="36" customHeight="1" spans="1:6">
      <c r="A1058" s="452" t="s">
        <v>1936</v>
      </c>
      <c r="B1058" s="326" t="s">
        <v>137</v>
      </c>
      <c r="C1058" s="327"/>
      <c r="D1058" s="327"/>
      <c r="E1058" s="451"/>
      <c r="F1058" s="298"/>
    </row>
    <row r="1059" ht="36" customHeight="1" spans="1:6">
      <c r="A1059" s="452" t="s">
        <v>1937</v>
      </c>
      <c r="B1059" s="326" t="s">
        <v>139</v>
      </c>
      <c r="C1059" s="327">
        <v>0</v>
      </c>
      <c r="D1059" s="327">
        <v>0</v>
      </c>
      <c r="E1059" s="451"/>
      <c r="F1059" s="298"/>
    </row>
    <row r="1060" ht="36" customHeight="1" spans="1:6">
      <c r="A1060" s="452" t="s">
        <v>1938</v>
      </c>
      <c r="B1060" s="326" t="s">
        <v>141</v>
      </c>
      <c r="C1060" s="327"/>
      <c r="D1060" s="327"/>
      <c r="E1060" s="451"/>
      <c r="F1060" s="298"/>
    </row>
    <row r="1061" ht="36" customHeight="1" spans="1:6">
      <c r="A1061" s="452" t="s">
        <v>1939</v>
      </c>
      <c r="B1061" s="326" t="s">
        <v>1940</v>
      </c>
      <c r="C1061" s="327">
        <v>0</v>
      </c>
      <c r="D1061" s="327">
        <v>0</v>
      </c>
      <c r="E1061" s="451"/>
      <c r="F1061" s="298"/>
    </row>
    <row r="1062" ht="36" customHeight="1" spans="1:6">
      <c r="A1062" s="452" t="s">
        <v>1941</v>
      </c>
      <c r="B1062" s="326" t="s">
        <v>1942</v>
      </c>
      <c r="C1062" s="327">
        <v>0</v>
      </c>
      <c r="D1062" s="327">
        <v>0</v>
      </c>
      <c r="E1062" s="451"/>
      <c r="F1062" s="298"/>
    </row>
    <row r="1063" ht="36" customHeight="1" spans="1:6">
      <c r="A1063" s="452" t="s">
        <v>1943</v>
      </c>
      <c r="B1063" s="326" t="s">
        <v>1944</v>
      </c>
      <c r="C1063" s="327"/>
      <c r="D1063" s="327"/>
      <c r="E1063" s="451"/>
      <c r="F1063" s="298"/>
    </row>
    <row r="1064" ht="36" customHeight="1" spans="1:6">
      <c r="A1064" s="452" t="s">
        <v>1945</v>
      </c>
      <c r="B1064" s="326" t="s">
        <v>1946</v>
      </c>
      <c r="C1064" s="327">
        <v>3</v>
      </c>
      <c r="D1064" s="327"/>
      <c r="E1064" s="451">
        <f>(D1064-C1064)/C1064*100%</f>
        <v>-1</v>
      </c>
      <c r="F1064" s="298"/>
    </row>
    <row r="1065" ht="36" customHeight="1" spans="1:6">
      <c r="A1065" s="452" t="s">
        <v>1947</v>
      </c>
      <c r="B1065" s="326" t="s">
        <v>1948</v>
      </c>
      <c r="C1065" s="327">
        <v>0</v>
      </c>
      <c r="D1065" s="327">
        <v>0</v>
      </c>
      <c r="E1065" s="451"/>
      <c r="F1065" s="298"/>
    </row>
    <row r="1066" ht="36" customHeight="1" spans="1:6">
      <c r="A1066" s="452" t="s">
        <v>1949</v>
      </c>
      <c r="B1066" s="326" t="s">
        <v>1950</v>
      </c>
      <c r="C1066" s="327">
        <v>57</v>
      </c>
      <c r="D1066" s="327">
        <v>55</v>
      </c>
      <c r="E1066" s="451">
        <f>(D1066-C1066)/C1066*100%</f>
        <v>-0.0351</v>
      </c>
      <c r="F1066" s="298"/>
    </row>
    <row r="1067" ht="36" customHeight="1" spans="1:6">
      <c r="A1067" s="452" t="s">
        <v>1951</v>
      </c>
      <c r="B1067" s="326" t="s">
        <v>1952</v>
      </c>
      <c r="C1067" s="327"/>
      <c r="D1067" s="327"/>
      <c r="E1067" s="451"/>
      <c r="F1067" s="298"/>
    </row>
    <row r="1068" ht="36" customHeight="1" spans="1:6">
      <c r="A1068" s="452" t="s">
        <v>1953</v>
      </c>
      <c r="B1068" s="326" t="s">
        <v>1824</v>
      </c>
      <c r="C1068" s="327">
        <v>0</v>
      </c>
      <c r="D1068" s="327">
        <v>0</v>
      </c>
      <c r="E1068" s="451"/>
      <c r="F1068" s="298"/>
    </row>
    <row r="1069" ht="36" customHeight="1" spans="1:6">
      <c r="A1069" s="452" t="s">
        <v>1954</v>
      </c>
      <c r="B1069" s="326" t="s">
        <v>1955</v>
      </c>
      <c r="C1069" s="327">
        <v>0</v>
      </c>
      <c r="D1069" s="327">
        <v>0</v>
      </c>
      <c r="E1069" s="451"/>
      <c r="F1069" s="298"/>
    </row>
    <row r="1070" ht="36" customHeight="1" spans="1:6">
      <c r="A1070" s="454">
        <v>2150516</v>
      </c>
      <c r="B1070" s="465" t="s">
        <v>1956</v>
      </c>
      <c r="C1070" s="327">
        <v>0</v>
      </c>
      <c r="D1070" s="327">
        <v>0</v>
      </c>
      <c r="E1070" s="451"/>
      <c r="F1070" s="298"/>
    </row>
    <row r="1071" ht="36" customHeight="1" spans="1:6">
      <c r="A1071" s="454">
        <v>2150517</v>
      </c>
      <c r="B1071" s="465" t="s">
        <v>1957</v>
      </c>
      <c r="C1071" s="327"/>
      <c r="D1071" s="327"/>
      <c r="E1071" s="451"/>
      <c r="F1071" s="298"/>
    </row>
    <row r="1072" ht="36" customHeight="1" spans="1:6">
      <c r="A1072" s="454">
        <v>2150550</v>
      </c>
      <c r="B1072" s="465" t="s">
        <v>155</v>
      </c>
      <c r="C1072" s="327">
        <v>0</v>
      </c>
      <c r="D1072" s="327">
        <v>0</v>
      </c>
      <c r="E1072" s="451"/>
      <c r="F1072" s="298"/>
    </row>
    <row r="1073" ht="36" customHeight="1" spans="1:6">
      <c r="A1073" s="452" t="s">
        <v>1958</v>
      </c>
      <c r="B1073" s="326" t="s">
        <v>1959</v>
      </c>
      <c r="C1073" s="327"/>
      <c r="D1073" s="327"/>
      <c r="E1073" s="451"/>
      <c r="F1073" s="298"/>
    </row>
    <row r="1074" ht="36" customHeight="1" spans="1:6">
      <c r="A1074" s="450" t="s">
        <v>1960</v>
      </c>
      <c r="B1074" s="321" t="s">
        <v>1961</v>
      </c>
      <c r="C1074" s="323"/>
      <c r="D1074" s="323"/>
      <c r="E1074" s="451" t="e">
        <f>(D1074-C1074)/C1074*100%</f>
        <v>#DIV/0!</v>
      </c>
      <c r="F1074" s="298"/>
    </row>
    <row r="1075" ht="36" customHeight="1" spans="1:6">
      <c r="A1075" s="452" t="s">
        <v>1962</v>
      </c>
      <c r="B1075" s="326" t="s">
        <v>137</v>
      </c>
      <c r="C1075" s="327"/>
      <c r="D1075" s="327"/>
      <c r="E1075" s="451"/>
      <c r="F1075" s="298"/>
    </row>
    <row r="1076" ht="36" customHeight="1" spans="1:6">
      <c r="A1076" s="452" t="s">
        <v>1963</v>
      </c>
      <c r="B1076" s="326" t="s">
        <v>139</v>
      </c>
      <c r="C1076" s="327">
        <v>0</v>
      </c>
      <c r="D1076" s="327">
        <v>0</v>
      </c>
      <c r="E1076" s="451"/>
      <c r="F1076" s="298"/>
    </row>
    <row r="1077" ht="36" customHeight="1" spans="1:6">
      <c r="A1077" s="452" t="s">
        <v>1964</v>
      </c>
      <c r="B1077" s="326" t="s">
        <v>141</v>
      </c>
      <c r="C1077" s="327">
        <v>0</v>
      </c>
      <c r="D1077" s="327">
        <v>0</v>
      </c>
      <c r="E1077" s="451"/>
      <c r="F1077" s="298"/>
    </row>
    <row r="1078" ht="36" customHeight="1" spans="1:6">
      <c r="A1078" s="452" t="s">
        <v>1965</v>
      </c>
      <c r="B1078" s="326" t="s">
        <v>1966</v>
      </c>
      <c r="C1078" s="327">
        <v>0</v>
      </c>
      <c r="D1078" s="327">
        <v>0</v>
      </c>
      <c r="E1078" s="451"/>
      <c r="F1078" s="298"/>
    </row>
    <row r="1079" ht="36" customHeight="1" spans="1:6">
      <c r="A1079" s="452" t="s">
        <v>1967</v>
      </c>
      <c r="B1079" s="326" t="s">
        <v>1968</v>
      </c>
      <c r="C1079" s="327">
        <v>0</v>
      </c>
      <c r="D1079" s="327">
        <v>0</v>
      </c>
      <c r="E1079" s="451"/>
      <c r="F1079" s="298"/>
    </row>
    <row r="1080" ht="36" customHeight="1" spans="1:6">
      <c r="A1080" s="452" t="s">
        <v>1969</v>
      </c>
      <c r="B1080" s="326" t="s">
        <v>1970</v>
      </c>
      <c r="C1080" s="327"/>
      <c r="D1080" s="327"/>
      <c r="E1080" s="451"/>
      <c r="F1080" s="298"/>
    </row>
    <row r="1081" ht="36" customHeight="1" spans="1:6">
      <c r="A1081" s="450" t="s">
        <v>1971</v>
      </c>
      <c r="B1081" s="321" t="s">
        <v>1972</v>
      </c>
      <c r="C1081" s="323"/>
      <c r="D1081" s="323"/>
      <c r="E1081" s="451"/>
      <c r="F1081" s="298"/>
    </row>
    <row r="1082" ht="36" customHeight="1" spans="1:6">
      <c r="A1082" s="452" t="s">
        <v>1973</v>
      </c>
      <c r="B1082" s="326" t="s">
        <v>137</v>
      </c>
      <c r="C1082" s="327">
        <v>0</v>
      </c>
      <c r="D1082" s="327">
        <v>0</v>
      </c>
      <c r="E1082" s="451"/>
      <c r="F1082" s="298"/>
    </row>
    <row r="1083" ht="36" customHeight="1" spans="1:6">
      <c r="A1083" s="452" t="s">
        <v>1974</v>
      </c>
      <c r="B1083" s="326" t="s">
        <v>139</v>
      </c>
      <c r="C1083" s="327">
        <v>0</v>
      </c>
      <c r="D1083" s="327">
        <v>0</v>
      </c>
      <c r="E1083" s="451"/>
      <c r="F1083" s="298"/>
    </row>
    <row r="1084" ht="36" customHeight="1" spans="1:6">
      <c r="A1084" s="452" t="s">
        <v>1975</v>
      </c>
      <c r="B1084" s="326" t="s">
        <v>141</v>
      </c>
      <c r="C1084" s="327">
        <v>0</v>
      </c>
      <c r="D1084" s="327">
        <v>0</v>
      </c>
      <c r="E1084" s="451"/>
      <c r="F1084" s="298"/>
    </row>
    <row r="1085" ht="36" customHeight="1" spans="1:6">
      <c r="A1085" s="452" t="s">
        <v>1976</v>
      </c>
      <c r="B1085" s="326" t="s">
        <v>1977</v>
      </c>
      <c r="C1085" s="327">
        <v>0</v>
      </c>
      <c r="D1085" s="327">
        <v>0</v>
      </c>
      <c r="E1085" s="451"/>
      <c r="F1085" s="298"/>
    </row>
    <row r="1086" ht="36" customHeight="1" spans="1:6">
      <c r="A1086" s="452" t="s">
        <v>1978</v>
      </c>
      <c r="B1086" s="326" t="s">
        <v>1979</v>
      </c>
      <c r="C1086" s="327"/>
      <c r="D1086" s="327"/>
      <c r="E1086" s="451"/>
      <c r="F1086" s="298"/>
    </row>
    <row r="1087" ht="36" customHeight="1" spans="1:6">
      <c r="A1087" s="454">
        <v>2150806</v>
      </c>
      <c r="B1087" s="462" t="s">
        <v>1980</v>
      </c>
      <c r="C1087" s="327">
        <v>0</v>
      </c>
      <c r="D1087" s="327">
        <v>0</v>
      </c>
      <c r="E1087" s="451"/>
      <c r="F1087" s="298"/>
    </row>
    <row r="1088" ht="36" customHeight="1" spans="1:6">
      <c r="A1088" s="452" t="s">
        <v>1981</v>
      </c>
      <c r="B1088" s="326" t="s">
        <v>1982</v>
      </c>
      <c r="C1088" s="327"/>
      <c r="D1088" s="327"/>
      <c r="E1088" s="451"/>
      <c r="F1088" s="298"/>
    </row>
    <row r="1089" ht="36" customHeight="1" spans="1:6">
      <c r="A1089" s="450" t="s">
        <v>1983</v>
      </c>
      <c r="B1089" s="321" t="s">
        <v>1984</v>
      </c>
      <c r="C1089" s="323"/>
      <c r="D1089" s="323"/>
      <c r="E1089" s="451"/>
      <c r="F1089" s="298"/>
    </row>
    <row r="1090" ht="36" customHeight="1" spans="1:6">
      <c r="A1090" s="452" t="s">
        <v>1985</v>
      </c>
      <c r="B1090" s="326" t="s">
        <v>1986</v>
      </c>
      <c r="C1090" s="327">
        <v>0</v>
      </c>
      <c r="D1090" s="327">
        <v>0</v>
      </c>
      <c r="E1090" s="451"/>
      <c r="F1090" s="298"/>
    </row>
    <row r="1091" ht="36" customHeight="1" spans="1:6">
      <c r="A1091" s="452" t="s">
        <v>1987</v>
      </c>
      <c r="B1091" s="326" t="s">
        <v>1988</v>
      </c>
      <c r="C1091" s="327">
        <v>0</v>
      </c>
      <c r="D1091" s="327">
        <v>0</v>
      </c>
      <c r="E1091" s="451"/>
      <c r="F1091" s="298"/>
    </row>
    <row r="1092" ht="36" customHeight="1" spans="1:6">
      <c r="A1092" s="452" t="s">
        <v>1989</v>
      </c>
      <c r="B1092" s="326" t="s">
        <v>1990</v>
      </c>
      <c r="C1092" s="327">
        <v>0</v>
      </c>
      <c r="D1092" s="327">
        <v>0</v>
      </c>
      <c r="E1092" s="451"/>
      <c r="F1092" s="298"/>
    </row>
    <row r="1093" ht="36" customHeight="1" spans="1:6">
      <c r="A1093" s="452" t="s">
        <v>1991</v>
      </c>
      <c r="B1093" s="326" t="s">
        <v>1992</v>
      </c>
      <c r="C1093" s="327">
        <v>0</v>
      </c>
      <c r="D1093" s="327">
        <v>0</v>
      </c>
      <c r="E1093" s="451"/>
      <c r="F1093" s="298"/>
    </row>
    <row r="1094" ht="36" customHeight="1" spans="1:6">
      <c r="A1094" s="452" t="s">
        <v>1993</v>
      </c>
      <c r="B1094" s="326" t="s">
        <v>1994</v>
      </c>
      <c r="C1094" s="327"/>
      <c r="D1094" s="327"/>
      <c r="E1094" s="451"/>
      <c r="F1094" s="298"/>
    </row>
    <row r="1095" ht="36" customHeight="1" spans="1:6">
      <c r="A1095" s="450" t="s">
        <v>1995</v>
      </c>
      <c r="B1095" s="456" t="s">
        <v>517</v>
      </c>
      <c r="C1095" s="466"/>
      <c r="D1095" s="466"/>
      <c r="E1095" s="451"/>
      <c r="F1095" s="298"/>
    </row>
    <row r="1096" ht="36" customHeight="1" spans="1:6">
      <c r="A1096" s="450" t="s">
        <v>96</v>
      </c>
      <c r="B1096" s="321" t="s">
        <v>97</v>
      </c>
      <c r="C1096" s="323">
        <v>289</v>
      </c>
      <c r="D1096" s="323">
        <v>261</v>
      </c>
      <c r="E1096" s="451">
        <f>(D1096-C1096)/C1096*100%</f>
        <v>-0.0969</v>
      </c>
      <c r="F1096" s="298"/>
    </row>
    <row r="1097" ht="36" customHeight="1" spans="1:6">
      <c r="A1097" s="450" t="s">
        <v>1996</v>
      </c>
      <c r="B1097" s="321" t="s">
        <v>1997</v>
      </c>
      <c r="C1097" s="323">
        <v>286</v>
      </c>
      <c r="D1097" s="323">
        <v>261</v>
      </c>
      <c r="E1097" s="451">
        <f>(D1097-C1097)/C1097*100%</f>
        <v>-0.0874</v>
      </c>
      <c r="F1097" s="298"/>
    </row>
    <row r="1098" ht="36" customHeight="1" spans="1:6">
      <c r="A1098" s="452" t="s">
        <v>1998</v>
      </c>
      <c r="B1098" s="326" t="s">
        <v>137</v>
      </c>
      <c r="C1098" s="327">
        <v>224</v>
      </c>
      <c r="D1098" s="327">
        <v>198</v>
      </c>
      <c r="E1098" s="451">
        <f>(D1098-C1098)/C1098*100%</f>
        <v>-0.1161</v>
      </c>
      <c r="F1098" s="298"/>
    </row>
    <row r="1099" ht="36" customHeight="1" spans="1:6">
      <c r="A1099" s="452" t="s">
        <v>1999</v>
      </c>
      <c r="B1099" s="326" t="s">
        <v>139</v>
      </c>
      <c r="C1099" s="327">
        <v>15</v>
      </c>
      <c r="D1099" s="327">
        <v>10</v>
      </c>
      <c r="E1099" s="451">
        <f>(D1099-C1099)/C1099*100%</f>
        <v>-0.3333</v>
      </c>
      <c r="F1099" s="298"/>
    </row>
    <row r="1100" ht="36" customHeight="1" spans="1:6">
      <c r="A1100" s="452" t="s">
        <v>2000</v>
      </c>
      <c r="B1100" s="326" t="s">
        <v>141</v>
      </c>
      <c r="C1100" s="327">
        <v>0</v>
      </c>
      <c r="D1100" s="327">
        <v>0</v>
      </c>
      <c r="E1100" s="451"/>
      <c r="F1100" s="298"/>
    </row>
    <row r="1101" ht="36" customHeight="1" spans="1:6">
      <c r="A1101" s="452" t="s">
        <v>2001</v>
      </c>
      <c r="B1101" s="326" t="s">
        <v>2002</v>
      </c>
      <c r="C1101" s="327">
        <v>0</v>
      </c>
      <c r="D1101" s="327">
        <v>0</v>
      </c>
      <c r="E1101" s="451"/>
      <c r="F1101" s="298"/>
    </row>
    <row r="1102" ht="36" customHeight="1" spans="1:6">
      <c r="A1102" s="452" t="s">
        <v>2003</v>
      </c>
      <c r="B1102" s="326" t="s">
        <v>2004</v>
      </c>
      <c r="C1102" s="327">
        <v>0</v>
      </c>
      <c r="D1102" s="327">
        <v>0</v>
      </c>
      <c r="E1102" s="451"/>
      <c r="F1102" s="298"/>
    </row>
    <row r="1103" ht="36" customHeight="1" spans="1:6">
      <c r="A1103" s="452" t="s">
        <v>2005</v>
      </c>
      <c r="B1103" s="326" t="s">
        <v>2006</v>
      </c>
      <c r="C1103" s="327">
        <v>0</v>
      </c>
      <c r="D1103" s="327">
        <v>0</v>
      </c>
      <c r="E1103" s="451"/>
      <c r="F1103" s="298"/>
    </row>
    <row r="1104" ht="36" customHeight="1" spans="1:6">
      <c r="A1104" s="452" t="s">
        <v>2007</v>
      </c>
      <c r="B1104" s="326" t="s">
        <v>2008</v>
      </c>
      <c r="C1104" s="327">
        <v>24</v>
      </c>
      <c r="D1104" s="327">
        <v>47</v>
      </c>
      <c r="E1104" s="451">
        <f>(D1104-C1104)/C1104*100%</f>
        <v>0.9583</v>
      </c>
      <c r="F1104" s="298"/>
    </row>
    <row r="1105" ht="36" customHeight="1" spans="1:6">
      <c r="A1105" s="452" t="s">
        <v>2009</v>
      </c>
      <c r="B1105" s="326" t="s">
        <v>155</v>
      </c>
      <c r="C1105" s="327">
        <v>0</v>
      </c>
      <c r="D1105" s="327">
        <v>0</v>
      </c>
      <c r="E1105" s="451"/>
      <c r="F1105" s="298"/>
    </row>
    <row r="1106" ht="36" customHeight="1" spans="1:6">
      <c r="A1106" s="452" t="s">
        <v>2010</v>
      </c>
      <c r="B1106" s="326" t="s">
        <v>2011</v>
      </c>
      <c r="C1106" s="327">
        <v>23</v>
      </c>
      <c r="D1106" s="327">
        <v>6</v>
      </c>
      <c r="E1106" s="451">
        <f>(D1106-C1106)/C1106*100%</f>
        <v>-0.7391</v>
      </c>
      <c r="F1106" s="298"/>
    </row>
    <row r="1107" ht="36" customHeight="1" spans="1:6">
      <c r="A1107" s="450" t="s">
        <v>2012</v>
      </c>
      <c r="B1107" s="321" t="s">
        <v>2013</v>
      </c>
      <c r="C1107" s="323"/>
      <c r="D1107" s="323"/>
      <c r="E1107" s="451"/>
      <c r="F1107" s="298"/>
    </row>
    <row r="1108" ht="36" customHeight="1" spans="1:6">
      <c r="A1108" s="452" t="s">
        <v>2014</v>
      </c>
      <c r="B1108" s="326" t="s">
        <v>137</v>
      </c>
      <c r="C1108" s="327">
        <v>0</v>
      </c>
      <c r="D1108" s="327">
        <v>0</v>
      </c>
      <c r="E1108" s="451"/>
      <c r="F1108" s="298"/>
    </row>
    <row r="1109" ht="36" customHeight="1" spans="1:6">
      <c r="A1109" s="452" t="s">
        <v>2015</v>
      </c>
      <c r="B1109" s="326" t="s">
        <v>139</v>
      </c>
      <c r="C1109" s="327">
        <v>0</v>
      </c>
      <c r="D1109" s="327">
        <v>0</v>
      </c>
      <c r="E1109" s="451"/>
      <c r="F1109" s="298"/>
    </row>
    <row r="1110" ht="36" customHeight="1" spans="1:6">
      <c r="A1110" s="452" t="s">
        <v>2016</v>
      </c>
      <c r="B1110" s="326" t="s">
        <v>141</v>
      </c>
      <c r="C1110" s="327">
        <v>0</v>
      </c>
      <c r="D1110" s="327">
        <v>0</v>
      </c>
      <c r="E1110" s="451"/>
      <c r="F1110" s="298"/>
    </row>
    <row r="1111" ht="36" customHeight="1" spans="1:6">
      <c r="A1111" s="452" t="s">
        <v>2017</v>
      </c>
      <c r="B1111" s="326" t="s">
        <v>2018</v>
      </c>
      <c r="C1111" s="327">
        <v>0</v>
      </c>
      <c r="D1111" s="327">
        <v>0</v>
      </c>
      <c r="E1111" s="451"/>
      <c r="F1111" s="298"/>
    </row>
    <row r="1112" ht="36" customHeight="1" spans="1:6">
      <c r="A1112" s="452" t="s">
        <v>2019</v>
      </c>
      <c r="B1112" s="326" t="s">
        <v>2020</v>
      </c>
      <c r="C1112" s="327"/>
      <c r="D1112" s="327"/>
      <c r="E1112" s="451"/>
      <c r="F1112" s="298"/>
    </row>
    <row r="1113" ht="36" customHeight="1" spans="1:6">
      <c r="A1113" s="450" t="s">
        <v>2021</v>
      </c>
      <c r="B1113" s="321" t="s">
        <v>2022</v>
      </c>
      <c r="C1113" s="323"/>
      <c r="D1113" s="323"/>
      <c r="E1113" s="451"/>
      <c r="F1113" s="298"/>
    </row>
    <row r="1114" ht="36" customHeight="1" spans="1:6">
      <c r="A1114" s="452" t="s">
        <v>2023</v>
      </c>
      <c r="B1114" s="326" t="s">
        <v>2024</v>
      </c>
      <c r="C1114" s="327">
        <v>0</v>
      </c>
      <c r="D1114" s="327">
        <v>0</v>
      </c>
      <c r="E1114" s="451"/>
      <c r="F1114" s="298"/>
    </row>
    <row r="1115" ht="36" customHeight="1" spans="1:6">
      <c r="A1115" s="452" t="s">
        <v>2025</v>
      </c>
      <c r="B1115" s="326" t="s">
        <v>2026</v>
      </c>
      <c r="C1115" s="327"/>
      <c r="D1115" s="327"/>
      <c r="E1115" s="451"/>
      <c r="F1115" s="298"/>
    </row>
    <row r="1116" ht="36" customHeight="1" spans="1:6">
      <c r="A1116" s="455" t="s">
        <v>2027</v>
      </c>
      <c r="B1116" s="456" t="s">
        <v>517</v>
      </c>
      <c r="C1116" s="457"/>
      <c r="D1116" s="457"/>
      <c r="E1116" s="451"/>
      <c r="F1116" s="298"/>
    </row>
    <row r="1117" ht="36" customHeight="1" spans="1:6">
      <c r="A1117" s="450" t="s">
        <v>98</v>
      </c>
      <c r="B1117" s="321" t="s">
        <v>99</v>
      </c>
      <c r="C1117" s="323"/>
      <c r="D1117" s="323">
        <v>87</v>
      </c>
      <c r="E1117" s="451"/>
      <c r="F1117" s="298"/>
    </row>
    <row r="1118" ht="36" customHeight="1" spans="1:6">
      <c r="A1118" s="450" t="s">
        <v>2028</v>
      </c>
      <c r="B1118" s="321" t="s">
        <v>2029</v>
      </c>
      <c r="C1118" s="323">
        <v>0</v>
      </c>
      <c r="D1118" s="323">
        <v>50</v>
      </c>
      <c r="E1118" s="451"/>
      <c r="F1118" s="298"/>
    </row>
    <row r="1119" ht="36" customHeight="1" spans="1:6">
      <c r="A1119" s="452" t="s">
        <v>2030</v>
      </c>
      <c r="B1119" s="326" t="s">
        <v>137</v>
      </c>
      <c r="C1119" s="327">
        <v>0</v>
      </c>
      <c r="D1119" s="327">
        <v>0</v>
      </c>
      <c r="E1119" s="451"/>
      <c r="F1119" s="298"/>
    </row>
    <row r="1120" ht="36" customHeight="1" spans="1:6">
      <c r="A1120" s="452" t="s">
        <v>2031</v>
      </c>
      <c r="B1120" s="326" t="s">
        <v>139</v>
      </c>
      <c r="C1120" s="327">
        <v>0</v>
      </c>
      <c r="D1120" s="327">
        <v>50</v>
      </c>
      <c r="E1120" s="451"/>
      <c r="F1120" s="298"/>
    </row>
    <row r="1121" ht="36" customHeight="1" spans="1:6">
      <c r="A1121" s="452" t="s">
        <v>2032</v>
      </c>
      <c r="B1121" s="326" t="s">
        <v>141</v>
      </c>
      <c r="C1121" s="327">
        <v>0</v>
      </c>
      <c r="D1121" s="327">
        <v>0</v>
      </c>
      <c r="E1121" s="451"/>
      <c r="F1121" s="298"/>
    </row>
    <row r="1122" ht="36" customHeight="1" spans="1:6">
      <c r="A1122" s="452" t="s">
        <v>2033</v>
      </c>
      <c r="B1122" s="326" t="s">
        <v>2034</v>
      </c>
      <c r="C1122" s="327">
        <v>0</v>
      </c>
      <c r="D1122" s="327">
        <v>0</v>
      </c>
      <c r="E1122" s="451"/>
      <c r="F1122" s="298"/>
    </row>
    <row r="1123" ht="36" customHeight="1" spans="1:6">
      <c r="A1123" s="452" t="s">
        <v>2035</v>
      </c>
      <c r="B1123" s="326" t="s">
        <v>155</v>
      </c>
      <c r="C1123" s="327">
        <v>0</v>
      </c>
      <c r="D1123" s="327">
        <v>0</v>
      </c>
      <c r="E1123" s="451"/>
      <c r="F1123" s="298"/>
    </row>
    <row r="1124" ht="36" customHeight="1" spans="1:6">
      <c r="A1124" s="452" t="s">
        <v>2036</v>
      </c>
      <c r="B1124" s="326" t="s">
        <v>2037</v>
      </c>
      <c r="C1124" s="327">
        <v>0</v>
      </c>
      <c r="D1124" s="327">
        <v>0</v>
      </c>
      <c r="E1124" s="451"/>
      <c r="F1124" s="298"/>
    </row>
    <row r="1125" ht="36" customHeight="1" spans="1:6">
      <c r="A1125" s="321">
        <v>21702</v>
      </c>
      <c r="B1125" s="467" t="s">
        <v>2038</v>
      </c>
      <c r="C1125" s="323"/>
      <c r="D1125" s="323"/>
      <c r="E1125" s="451"/>
      <c r="F1125" s="298"/>
    </row>
    <row r="1126" ht="36" customHeight="1" spans="1:6">
      <c r="A1126" s="468">
        <v>2170201</v>
      </c>
      <c r="B1126" s="463" t="s">
        <v>2039</v>
      </c>
      <c r="C1126" s="327">
        <v>0</v>
      </c>
      <c r="D1126" s="327">
        <v>0</v>
      </c>
      <c r="E1126" s="451"/>
      <c r="F1126" s="298"/>
    </row>
    <row r="1127" ht="36" customHeight="1" spans="1:6">
      <c r="A1127" s="468">
        <v>2170202</v>
      </c>
      <c r="B1127" s="463" t="s">
        <v>2040</v>
      </c>
      <c r="C1127" s="327">
        <v>0</v>
      </c>
      <c r="D1127" s="327">
        <v>0</v>
      </c>
      <c r="E1127" s="451"/>
      <c r="F1127" s="298"/>
    </row>
    <row r="1128" ht="36" customHeight="1" spans="1:6">
      <c r="A1128" s="468">
        <v>2170203</v>
      </c>
      <c r="B1128" s="463" t="s">
        <v>2041</v>
      </c>
      <c r="C1128" s="327">
        <v>0</v>
      </c>
      <c r="D1128" s="327">
        <v>0</v>
      </c>
      <c r="E1128" s="451"/>
      <c r="F1128" s="298"/>
    </row>
    <row r="1129" ht="36" customHeight="1" spans="1:6">
      <c r="A1129" s="468">
        <v>2170204</v>
      </c>
      <c r="B1129" s="463" t="s">
        <v>2042</v>
      </c>
      <c r="C1129" s="327">
        <v>0</v>
      </c>
      <c r="D1129" s="327">
        <v>0</v>
      </c>
      <c r="E1129" s="451"/>
      <c r="F1129" s="298"/>
    </row>
    <row r="1130" ht="36" customHeight="1" spans="1:6">
      <c r="A1130" s="468">
        <v>2170205</v>
      </c>
      <c r="B1130" s="463" t="s">
        <v>2043</v>
      </c>
      <c r="C1130" s="327">
        <v>0</v>
      </c>
      <c r="D1130" s="327">
        <v>0</v>
      </c>
      <c r="E1130" s="451"/>
      <c r="F1130" s="298"/>
    </row>
    <row r="1131" ht="36" customHeight="1" spans="1:6">
      <c r="A1131" s="468">
        <v>2170206</v>
      </c>
      <c r="B1131" s="463" t="s">
        <v>2044</v>
      </c>
      <c r="C1131" s="327">
        <v>0</v>
      </c>
      <c r="D1131" s="327">
        <v>0</v>
      </c>
      <c r="E1131" s="451"/>
      <c r="F1131" s="298"/>
    </row>
    <row r="1132" ht="36" customHeight="1" spans="1:6">
      <c r="A1132" s="468">
        <v>2170207</v>
      </c>
      <c r="B1132" s="463" t="s">
        <v>2045</v>
      </c>
      <c r="C1132" s="327">
        <v>0</v>
      </c>
      <c r="D1132" s="327">
        <v>0</v>
      </c>
      <c r="E1132" s="451"/>
      <c r="F1132" s="298"/>
    </row>
    <row r="1133" ht="36" customHeight="1" spans="1:6">
      <c r="A1133" s="468">
        <v>2170208</v>
      </c>
      <c r="B1133" s="463" t="s">
        <v>2046</v>
      </c>
      <c r="C1133" s="327">
        <v>0</v>
      </c>
      <c r="D1133" s="327">
        <v>0</v>
      </c>
      <c r="E1133" s="451"/>
      <c r="F1133" s="298"/>
    </row>
    <row r="1134" ht="36" customHeight="1" spans="1:6">
      <c r="A1134" s="468">
        <v>2170299</v>
      </c>
      <c r="B1134" s="463" t="s">
        <v>2047</v>
      </c>
      <c r="C1134" s="327"/>
      <c r="D1134" s="327"/>
      <c r="E1134" s="451"/>
      <c r="F1134" s="298"/>
    </row>
    <row r="1135" ht="36" customHeight="1" spans="1:6">
      <c r="A1135" s="450" t="s">
        <v>2048</v>
      </c>
      <c r="B1135" s="321" t="s">
        <v>2049</v>
      </c>
      <c r="C1135" s="323"/>
      <c r="D1135" s="323"/>
      <c r="E1135" s="451"/>
      <c r="F1135" s="298"/>
    </row>
    <row r="1136" ht="36" customHeight="1" spans="1:6">
      <c r="A1136" s="452" t="s">
        <v>2050</v>
      </c>
      <c r="B1136" s="326" t="s">
        <v>2051</v>
      </c>
      <c r="C1136" s="327">
        <v>0</v>
      </c>
      <c r="D1136" s="327">
        <v>0</v>
      </c>
      <c r="E1136" s="451"/>
      <c r="F1136" s="298"/>
    </row>
    <row r="1137" ht="36" customHeight="1" spans="1:6">
      <c r="A1137" s="452" t="s">
        <v>2052</v>
      </c>
      <c r="B1137" s="326" t="s">
        <v>2053</v>
      </c>
      <c r="C1137" s="327">
        <v>0</v>
      </c>
      <c r="D1137" s="327">
        <v>0</v>
      </c>
      <c r="E1137" s="451"/>
      <c r="F1137" s="298"/>
    </row>
    <row r="1138" ht="36" customHeight="1" spans="1:6">
      <c r="A1138" s="452" t="s">
        <v>2054</v>
      </c>
      <c r="B1138" s="326" t="s">
        <v>2055</v>
      </c>
      <c r="C1138" s="327"/>
      <c r="D1138" s="327"/>
      <c r="E1138" s="451"/>
      <c r="F1138" s="298"/>
    </row>
    <row r="1139" ht="36" customHeight="1" spans="1:6">
      <c r="A1139" s="452" t="s">
        <v>2056</v>
      </c>
      <c r="B1139" s="326" t="s">
        <v>2057</v>
      </c>
      <c r="C1139" s="327">
        <v>0</v>
      </c>
      <c r="D1139" s="327">
        <v>0</v>
      </c>
      <c r="E1139" s="451"/>
      <c r="F1139" s="298"/>
    </row>
    <row r="1140" ht="36" customHeight="1" spans="1:6">
      <c r="A1140" s="452" t="s">
        <v>2058</v>
      </c>
      <c r="B1140" s="326" t="s">
        <v>2059</v>
      </c>
      <c r="C1140" s="327"/>
      <c r="D1140" s="327"/>
      <c r="E1140" s="451"/>
      <c r="F1140" s="298"/>
    </row>
    <row r="1141" ht="36" customHeight="1" spans="1:6">
      <c r="A1141" s="450" t="s">
        <v>2060</v>
      </c>
      <c r="B1141" s="321" t="s">
        <v>2061</v>
      </c>
      <c r="C1141" s="323"/>
      <c r="D1141" s="323">
        <v>37</v>
      </c>
      <c r="E1141" s="451"/>
      <c r="F1141" s="298"/>
    </row>
    <row r="1142" ht="36" customHeight="1" spans="1:6">
      <c r="A1142" s="326">
        <v>2179902</v>
      </c>
      <c r="B1142" s="326" t="s">
        <v>2062</v>
      </c>
      <c r="C1142" s="327"/>
      <c r="D1142" s="327">
        <v>37</v>
      </c>
      <c r="E1142" s="451"/>
      <c r="F1142" s="298"/>
    </row>
    <row r="1143" ht="36" customHeight="1" spans="1:6">
      <c r="A1143" s="326">
        <v>2179999</v>
      </c>
      <c r="B1143" s="326" t="s">
        <v>2059</v>
      </c>
      <c r="C1143" s="327"/>
      <c r="D1143" s="327"/>
      <c r="E1143" s="451"/>
      <c r="F1143" s="298"/>
    </row>
    <row r="1144" ht="36" customHeight="1" spans="1:6">
      <c r="A1144" s="321" t="s">
        <v>2063</v>
      </c>
      <c r="B1144" s="456" t="s">
        <v>517</v>
      </c>
      <c r="C1144" s="323"/>
      <c r="D1144" s="323"/>
      <c r="E1144" s="451"/>
      <c r="F1144" s="298"/>
    </row>
    <row r="1145" ht="36" customHeight="1" spans="1:6">
      <c r="A1145" s="450" t="s">
        <v>100</v>
      </c>
      <c r="B1145" s="321" t="s">
        <v>101</v>
      </c>
      <c r="C1145" s="323"/>
      <c r="D1145" s="323"/>
      <c r="E1145" s="451"/>
      <c r="F1145" s="298"/>
    </row>
    <row r="1146" ht="36" customHeight="1" spans="1:6">
      <c r="A1146" s="450" t="s">
        <v>2064</v>
      </c>
      <c r="B1146" s="321" t="s">
        <v>2065</v>
      </c>
      <c r="C1146" s="323">
        <v>0</v>
      </c>
      <c r="D1146" s="323">
        <v>0</v>
      </c>
      <c r="E1146" s="451"/>
      <c r="F1146" s="298"/>
    </row>
    <row r="1147" ht="36" customHeight="1" spans="1:6">
      <c r="A1147" s="450" t="s">
        <v>2066</v>
      </c>
      <c r="B1147" s="321" t="s">
        <v>2067</v>
      </c>
      <c r="C1147" s="323">
        <v>0</v>
      </c>
      <c r="D1147" s="323">
        <v>0</v>
      </c>
      <c r="E1147" s="451"/>
      <c r="F1147" s="298"/>
    </row>
    <row r="1148" ht="36" customHeight="1" spans="1:6">
      <c r="A1148" s="450" t="s">
        <v>2068</v>
      </c>
      <c r="B1148" s="321" t="s">
        <v>2069</v>
      </c>
      <c r="C1148" s="323">
        <v>0</v>
      </c>
      <c r="D1148" s="323">
        <v>0</v>
      </c>
      <c r="E1148" s="451"/>
      <c r="F1148" s="298"/>
    </row>
    <row r="1149" ht="36" customHeight="1" spans="1:6">
      <c r="A1149" s="450" t="s">
        <v>2070</v>
      </c>
      <c r="B1149" s="321" t="s">
        <v>2071</v>
      </c>
      <c r="C1149" s="323">
        <v>0</v>
      </c>
      <c r="D1149" s="323">
        <v>0</v>
      </c>
      <c r="E1149" s="451"/>
      <c r="F1149" s="298"/>
    </row>
    <row r="1150" ht="36" customHeight="1" spans="1:6">
      <c r="A1150" s="450" t="s">
        <v>2072</v>
      </c>
      <c r="B1150" s="321" t="s">
        <v>2073</v>
      </c>
      <c r="C1150" s="323">
        <v>0</v>
      </c>
      <c r="D1150" s="323">
        <v>0</v>
      </c>
      <c r="E1150" s="451"/>
      <c r="F1150" s="298"/>
    </row>
    <row r="1151" ht="36" customHeight="1" spans="1:6">
      <c r="A1151" s="450" t="s">
        <v>2074</v>
      </c>
      <c r="B1151" s="321" t="s">
        <v>2075</v>
      </c>
      <c r="C1151" s="323">
        <v>0</v>
      </c>
      <c r="D1151" s="323">
        <v>0</v>
      </c>
      <c r="E1151" s="451"/>
      <c r="F1151" s="298"/>
    </row>
    <row r="1152" ht="36" customHeight="1" spans="1:6">
      <c r="A1152" s="450" t="s">
        <v>2076</v>
      </c>
      <c r="B1152" s="321" t="s">
        <v>2077</v>
      </c>
      <c r="C1152" s="323">
        <v>0</v>
      </c>
      <c r="D1152" s="323">
        <v>0</v>
      </c>
      <c r="E1152" s="451"/>
      <c r="F1152" s="298"/>
    </row>
    <row r="1153" ht="36" customHeight="1" spans="1:6">
      <c r="A1153" s="450" t="s">
        <v>2078</v>
      </c>
      <c r="B1153" s="321" t="s">
        <v>2079</v>
      </c>
      <c r="C1153" s="323">
        <v>0</v>
      </c>
      <c r="D1153" s="323">
        <v>0</v>
      </c>
      <c r="E1153" s="451"/>
      <c r="F1153" s="298"/>
    </row>
    <row r="1154" ht="36" customHeight="1" spans="1:6">
      <c r="A1154" s="450" t="s">
        <v>2080</v>
      </c>
      <c r="B1154" s="321" t="s">
        <v>2081</v>
      </c>
      <c r="C1154" s="323">
        <v>0</v>
      </c>
      <c r="D1154" s="323">
        <v>0</v>
      </c>
      <c r="E1154" s="451"/>
      <c r="F1154" s="298"/>
    </row>
    <row r="1155" ht="36" customHeight="1" spans="1:6">
      <c r="A1155" s="450" t="s">
        <v>102</v>
      </c>
      <c r="B1155" s="321" t="s">
        <v>103</v>
      </c>
      <c r="C1155" s="323">
        <v>1171</v>
      </c>
      <c r="D1155" s="323">
        <v>3205</v>
      </c>
      <c r="E1155" s="451">
        <f>(D1155-C1155)/C1155*100%</f>
        <v>1.737</v>
      </c>
      <c r="F1155" s="298"/>
    </row>
    <row r="1156" ht="36" customHeight="1" spans="1:6">
      <c r="A1156" s="450" t="s">
        <v>2082</v>
      </c>
      <c r="B1156" s="321" t="s">
        <v>2083</v>
      </c>
      <c r="C1156" s="323">
        <v>1150</v>
      </c>
      <c r="D1156" s="323">
        <v>3165</v>
      </c>
      <c r="E1156" s="451">
        <f>(D1156-C1156)/C1156*100%</f>
        <v>1.7522</v>
      </c>
      <c r="F1156" s="298"/>
    </row>
    <row r="1157" ht="36" customHeight="1" spans="1:6">
      <c r="A1157" s="452" t="s">
        <v>2084</v>
      </c>
      <c r="B1157" s="326" t="s">
        <v>137</v>
      </c>
      <c r="C1157" s="327">
        <v>976</v>
      </c>
      <c r="D1157" s="327">
        <v>850</v>
      </c>
      <c r="E1157" s="451">
        <f>(D1157-C1157)/C1157*100%</f>
        <v>-0.1291</v>
      </c>
      <c r="F1157" s="298"/>
    </row>
    <row r="1158" ht="36" customHeight="1" spans="1:6">
      <c r="A1158" s="452" t="s">
        <v>2085</v>
      </c>
      <c r="B1158" s="326" t="s">
        <v>139</v>
      </c>
      <c r="C1158" s="327">
        <v>60</v>
      </c>
      <c r="D1158" s="327">
        <v>30</v>
      </c>
      <c r="E1158" s="451">
        <f>(D1158-C1158)/C1158*100%</f>
        <v>-0.5</v>
      </c>
      <c r="F1158" s="298"/>
    </row>
    <row r="1159" ht="36" customHeight="1" spans="1:6">
      <c r="A1159" s="452" t="s">
        <v>2086</v>
      </c>
      <c r="B1159" s="326" t="s">
        <v>141</v>
      </c>
      <c r="C1159" s="327"/>
      <c r="D1159" s="327"/>
      <c r="E1159" s="451"/>
      <c r="F1159" s="298"/>
    </row>
    <row r="1160" ht="36" customHeight="1" spans="1:6">
      <c r="A1160" s="452" t="s">
        <v>2087</v>
      </c>
      <c r="B1160" s="326" t="s">
        <v>2088</v>
      </c>
      <c r="C1160" s="327">
        <v>0</v>
      </c>
      <c r="D1160" s="327">
        <v>50</v>
      </c>
      <c r="E1160" s="451"/>
      <c r="F1160" s="298"/>
    </row>
    <row r="1161" ht="36" customHeight="1" spans="1:6">
      <c r="A1161" s="452" t="s">
        <v>2089</v>
      </c>
      <c r="B1161" s="326" t="s">
        <v>2090</v>
      </c>
      <c r="C1161" s="327">
        <v>6</v>
      </c>
      <c r="D1161" s="327">
        <v>1965</v>
      </c>
      <c r="E1161" s="451">
        <f>(D1161-C1161)/C1161*100%</f>
        <v>326.5</v>
      </c>
      <c r="F1161" s="298"/>
    </row>
    <row r="1162" ht="36" customHeight="1" spans="1:6">
      <c r="A1162" s="452" t="s">
        <v>2091</v>
      </c>
      <c r="B1162" s="326" t="s">
        <v>2092</v>
      </c>
      <c r="C1162" s="327"/>
      <c r="D1162" s="327"/>
      <c r="E1162" s="451"/>
      <c r="F1162" s="298"/>
    </row>
    <row r="1163" ht="36" customHeight="1" spans="1:6">
      <c r="A1163" s="452" t="s">
        <v>2093</v>
      </c>
      <c r="B1163" s="326" t="s">
        <v>2094</v>
      </c>
      <c r="C1163" s="327"/>
      <c r="D1163" s="327"/>
      <c r="E1163" s="451"/>
      <c r="F1163" s="298"/>
    </row>
    <row r="1164" ht="36" customHeight="1" spans="1:6">
      <c r="A1164" s="452" t="s">
        <v>2095</v>
      </c>
      <c r="B1164" s="326" t="s">
        <v>2096</v>
      </c>
      <c r="C1164" s="327">
        <v>72</v>
      </c>
      <c r="D1164" s="327">
        <v>10</v>
      </c>
      <c r="E1164" s="451">
        <f>(D1164-C1164)/C1164*100%</f>
        <v>-0.8611</v>
      </c>
      <c r="F1164" s="298"/>
    </row>
    <row r="1165" ht="36" customHeight="1" spans="1:6">
      <c r="A1165" s="452" t="s">
        <v>2097</v>
      </c>
      <c r="B1165" s="326" t="s">
        <v>2098</v>
      </c>
      <c r="C1165" s="327">
        <v>0</v>
      </c>
      <c r="D1165" s="327">
        <v>230</v>
      </c>
      <c r="E1165" s="451"/>
      <c r="F1165" s="298"/>
    </row>
    <row r="1166" ht="36" customHeight="1" spans="1:6">
      <c r="A1166" s="452" t="s">
        <v>2099</v>
      </c>
      <c r="B1166" s="326" t="s">
        <v>2100</v>
      </c>
      <c r="C1166" s="327">
        <v>31</v>
      </c>
      <c r="D1166" s="327">
        <v>30</v>
      </c>
      <c r="E1166" s="451">
        <f>(D1166-C1166)/C1166*100%</f>
        <v>-0.0323</v>
      </c>
      <c r="F1166" s="298"/>
    </row>
    <row r="1167" ht="36" customHeight="1" spans="1:6">
      <c r="A1167" s="452" t="s">
        <v>2101</v>
      </c>
      <c r="B1167" s="326" t="s">
        <v>2102</v>
      </c>
      <c r="C1167" s="327">
        <v>5</v>
      </c>
      <c r="D1167" s="327"/>
      <c r="E1167" s="451">
        <f>(D1167-C1167)/C1167*100%</f>
        <v>-1</v>
      </c>
      <c r="F1167" s="298"/>
    </row>
    <row r="1168" ht="36" customHeight="1" spans="1:6">
      <c r="A1168" s="452" t="s">
        <v>2103</v>
      </c>
      <c r="B1168" s="326" t="s">
        <v>2104</v>
      </c>
      <c r="C1168" s="327">
        <v>0</v>
      </c>
      <c r="D1168" s="327">
        <v>0</v>
      </c>
      <c r="E1168" s="451"/>
      <c r="F1168" s="298"/>
    </row>
    <row r="1169" ht="36" customHeight="1" spans="1:6">
      <c r="A1169" s="452" t="s">
        <v>2105</v>
      </c>
      <c r="B1169" s="326" t="s">
        <v>2106</v>
      </c>
      <c r="C1169" s="327">
        <v>0</v>
      </c>
      <c r="D1169" s="327">
        <v>0</v>
      </c>
      <c r="E1169" s="451"/>
      <c r="F1169" s="298"/>
    </row>
    <row r="1170" ht="36" customHeight="1" spans="1:6">
      <c r="A1170" s="452" t="s">
        <v>2107</v>
      </c>
      <c r="B1170" s="326" t="s">
        <v>2108</v>
      </c>
      <c r="C1170" s="327"/>
      <c r="D1170" s="327"/>
      <c r="E1170" s="451"/>
      <c r="F1170" s="298"/>
    </row>
    <row r="1171" ht="36" customHeight="1" spans="1:6">
      <c r="A1171" s="452" t="s">
        <v>2109</v>
      </c>
      <c r="B1171" s="326" t="s">
        <v>2110</v>
      </c>
      <c r="C1171" s="327"/>
      <c r="D1171" s="327"/>
      <c r="E1171" s="451"/>
      <c r="F1171" s="298"/>
    </row>
    <row r="1172" ht="36" customHeight="1" spans="1:6">
      <c r="A1172" s="452" t="s">
        <v>2111</v>
      </c>
      <c r="B1172" s="326" t="s">
        <v>2112</v>
      </c>
      <c r="C1172" s="327">
        <v>0</v>
      </c>
      <c r="D1172" s="327">
        <v>0</v>
      </c>
      <c r="E1172" s="451"/>
      <c r="F1172" s="298"/>
    </row>
    <row r="1173" ht="36" customHeight="1" spans="1:6">
      <c r="A1173" s="452" t="s">
        <v>2113</v>
      </c>
      <c r="B1173" s="326" t="s">
        <v>2114</v>
      </c>
      <c r="C1173" s="327">
        <v>0</v>
      </c>
      <c r="D1173" s="327">
        <v>0</v>
      </c>
      <c r="E1173" s="451"/>
      <c r="F1173" s="298"/>
    </row>
    <row r="1174" ht="36" customHeight="1" spans="1:6">
      <c r="A1174" s="452" t="s">
        <v>2115</v>
      </c>
      <c r="B1174" s="326" t="s">
        <v>2116</v>
      </c>
      <c r="C1174" s="327">
        <v>0</v>
      </c>
      <c r="D1174" s="327">
        <v>0</v>
      </c>
      <c r="E1174" s="451"/>
      <c r="F1174" s="298"/>
    </row>
    <row r="1175" ht="36" customHeight="1" spans="1:6">
      <c r="A1175" s="452" t="s">
        <v>2117</v>
      </c>
      <c r="B1175" s="326" t="s">
        <v>2118</v>
      </c>
      <c r="C1175" s="327">
        <v>0</v>
      </c>
      <c r="D1175" s="327">
        <v>0</v>
      </c>
      <c r="E1175" s="451"/>
      <c r="F1175" s="298"/>
    </row>
    <row r="1176" ht="36" customHeight="1" spans="1:6">
      <c r="A1176" s="452" t="s">
        <v>2119</v>
      </c>
      <c r="B1176" s="326" t="s">
        <v>2120</v>
      </c>
      <c r="C1176" s="327">
        <v>0</v>
      </c>
      <c r="D1176" s="327">
        <v>0</v>
      </c>
      <c r="E1176" s="451"/>
      <c r="F1176" s="298"/>
    </row>
    <row r="1177" ht="36" customHeight="1" spans="1:6">
      <c r="A1177" s="452" t="s">
        <v>2121</v>
      </c>
      <c r="B1177" s="326" t="s">
        <v>2122</v>
      </c>
      <c r="C1177" s="327">
        <v>0</v>
      </c>
      <c r="D1177" s="327">
        <v>0</v>
      </c>
      <c r="E1177" s="451"/>
      <c r="F1177" s="298"/>
    </row>
    <row r="1178" ht="36" customHeight="1" spans="1:6">
      <c r="A1178" s="452" t="s">
        <v>2123</v>
      </c>
      <c r="B1178" s="326" t="s">
        <v>2124</v>
      </c>
      <c r="C1178" s="327">
        <v>0</v>
      </c>
      <c r="D1178" s="327">
        <v>0</v>
      </c>
      <c r="E1178" s="451"/>
      <c r="F1178" s="298"/>
    </row>
    <row r="1179" ht="36" customHeight="1" spans="1:6">
      <c r="A1179" s="452" t="s">
        <v>2125</v>
      </c>
      <c r="B1179" s="326" t="s">
        <v>2126</v>
      </c>
      <c r="C1179" s="327">
        <v>0</v>
      </c>
      <c r="D1179" s="327">
        <v>0</v>
      </c>
      <c r="E1179" s="451"/>
      <c r="F1179" s="298"/>
    </row>
    <row r="1180" ht="36" customHeight="1" spans="1:6">
      <c r="A1180" s="452" t="s">
        <v>2127</v>
      </c>
      <c r="B1180" s="326" t="s">
        <v>2128</v>
      </c>
      <c r="C1180" s="327"/>
      <c r="D1180" s="327"/>
      <c r="E1180" s="451"/>
      <c r="F1180" s="298"/>
    </row>
    <row r="1181" ht="36" customHeight="1" spans="1:6">
      <c r="A1181" s="452" t="s">
        <v>2129</v>
      </c>
      <c r="B1181" s="326" t="s">
        <v>155</v>
      </c>
      <c r="C1181" s="327"/>
      <c r="D1181" s="327"/>
      <c r="E1181" s="451"/>
      <c r="F1181" s="298"/>
    </row>
    <row r="1182" ht="36" customHeight="1" spans="1:6">
      <c r="A1182" s="452" t="s">
        <v>2130</v>
      </c>
      <c r="B1182" s="326" t="s">
        <v>2131</v>
      </c>
      <c r="C1182" s="327"/>
      <c r="D1182" s="327"/>
      <c r="E1182" s="451"/>
      <c r="F1182" s="298"/>
    </row>
    <row r="1183" ht="36" customHeight="1" spans="1:6">
      <c r="A1183" s="450" t="s">
        <v>2132</v>
      </c>
      <c r="B1183" s="321" t="s">
        <v>2133</v>
      </c>
      <c r="C1183" s="323">
        <v>21</v>
      </c>
      <c r="D1183" s="323">
        <v>40</v>
      </c>
      <c r="E1183" s="451">
        <f>(D1183-C1183)/C1183*100%</f>
        <v>0.9048</v>
      </c>
      <c r="F1183" s="298"/>
    </row>
    <row r="1184" ht="36" customHeight="1" spans="1:6">
      <c r="A1184" s="452" t="s">
        <v>2134</v>
      </c>
      <c r="B1184" s="326" t="s">
        <v>137</v>
      </c>
      <c r="C1184" s="327">
        <v>0</v>
      </c>
      <c r="D1184" s="327">
        <v>0</v>
      </c>
      <c r="E1184" s="451"/>
      <c r="F1184" s="298"/>
    </row>
    <row r="1185" ht="36" customHeight="1" spans="1:6">
      <c r="A1185" s="452" t="s">
        <v>2135</v>
      </c>
      <c r="B1185" s="326" t="s">
        <v>139</v>
      </c>
      <c r="C1185" s="327">
        <v>21</v>
      </c>
      <c r="D1185" s="327">
        <v>40</v>
      </c>
      <c r="E1185" s="451">
        <f>(D1185-C1185)/C1185*100%</f>
        <v>0.9048</v>
      </c>
      <c r="F1185" s="298"/>
    </row>
    <row r="1186" ht="36" customHeight="1" spans="1:6">
      <c r="A1186" s="452" t="s">
        <v>2136</v>
      </c>
      <c r="B1186" s="326" t="s">
        <v>141</v>
      </c>
      <c r="C1186" s="327">
        <v>0</v>
      </c>
      <c r="D1186" s="327">
        <v>0</v>
      </c>
      <c r="E1186" s="451"/>
      <c r="F1186" s="298"/>
    </row>
    <row r="1187" ht="36" customHeight="1" spans="1:6">
      <c r="A1187" s="452" t="s">
        <v>2137</v>
      </c>
      <c r="B1187" s="326" t="s">
        <v>2138</v>
      </c>
      <c r="C1187" s="327">
        <v>0</v>
      </c>
      <c r="D1187" s="327">
        <v>0</v>
      </c>
      <c r="E1187" s="451"/>
      <c r="F1187" s="298"/>
    </row>
    <row r="1188" ht="36" customHeight="1" spans="1:6">
      <c r="A1188" s="452" t="s">
        <v>2139</v>
      </c>
      <c r="B1188" s="326" t="s">
        <v>2140</v>
      </c>
      <c r="C1188" s="327"/>
      <c r="D1188" s="327"/>
      <c r="E1188" s="451"/>
      <c r="F1188" s="298"/>
    </row>
    <row r="1189" ht="36" customHeight="1" spans="1:6">
      <c r="A1189" s="452" t="s">
        <v>2141</v>
      </c>
      <c r="B1189" s="326" t="s">
        <v>2142</v>
      </c>
      <c r="C1189" s="327"/>
      <c r="D1189" s="327"/>
      <c r="E1189" s="451"/>
      <c r="F1189" s="298"/>
    </row>
    <row r="1190" ht="36" customHeight="1" spans="1:6">
      <c r="A1190" s="452" t="s">
        <v>2143</v>
      </c>
      <c r="B1190" s="326" t="s">
        <v>2144</v>
      </c>
      <c r="C1190" s="327"/>
      <c r="D1190" s="327"/>
      <c r="E1190" s="451"/>
      <c r="F1190" s="298"/>
    </row>
    <row r="1191" ht="36" customHeight="1" spans="1:6">
      <c r="A1191" s="452" t="s">
        <v>2145</v>
      </c>
      <c r="B1191" s="326" t="s">
        <v>2146</v>
      </c>
      <c r="C1191" s="327"/>
      <c r="D1191" s="327"/>
      <c r="E1191" s="451"/>
      <c r="F1191" s="298"/>
    </row>
    <row r="1192" ht="36" customHeight="1" spans="1:6">
      <c r="A1192" s="452" t="s">
        <v>2147</v>
      </c>
      <c r="B1192" s="326" t="s">
        <v>2148</v>
      </c>
      <c r="C1192" s="327">
        <v>0</v>
      </c>
      <c r="D1192" s="327">
        <v>0</v>
      </c>
      <c r="E1192" s="451"/>
      <c r="F1192" s="298"/>
    </row>
    <row r="1193" ht="36" customHeight="1" spans="1:6">
      <c r="A1193" s="452" t="s">
        <v>2149</v>
      </c>
      <c r="B1193" s="326" t="s">
        <v>2150</v>
      </c>
      <c r="C1193" s="327">
        <v>0</v>
      </c>
      <c r="D1193" s="327">
        <v>0</v>
      </c>
      <c r="E1193" s="451"/>
      <c r="F1193" s="298"/>
    </row>
    <row r="1194" ht="36" customHeight="1" spans="1:6">
      <c r="A1194" s="452" t="s">
        <v>2151</v>
      </c>
      <c r="B1194" s="326" t="s">
        <v>2152</v>
      </c>
      <c r="C1194" s="327">
        <v>0</v>
      </c>
      <c r="D1194" s="327">
        <v>0</v>
      </c>
      <c r="E1194" s="451"/>
      <c r="F1194" s="298"/>
    </row>
    <row r="1195" ht="36" customHeight="1" spans="1:6">
      <c r="A1195" s="452" t="s">
        <v>2153</v>
      </c>
      <c r="B1195" s="326" t="s">
        <v>2154</v>
      </c>
      <c r="C1195" s="327">
        <v>0</v>
      </c>
      <c r="D1195" s="327">
        <v>0</v>
      </c>
      <c r="E1195" s="451"/>
      <c r="F1195" s="298"/>
    </row>
    <row r="1196" ht="36" customHeight="1" spans="1:6">
      <c r="A1196" s="452" t="s">
        <v>2155</v>
      </c>
      <c r="B1196" s="326" t="s">
        <v>2156</v>
      </c>
      <c r="C1196" s="327">
        <v>0</v>
      </c>
      <c r="D1196" s="327">
        <v>0</v>
      </c>
      <c r="E1196" s="451"/>
      <c r="F1196" s="298"/>
    </row>
    <row r="1197" ht="36" customHeight="1" spans="1:6">
      <c r="A1197" s="452" t="s">
        <v>2157</v>
      </c>
      <c r="B1197" s="326" t="s">
        <v>2158</v>
      </c>
      <c r="C1197" s="327">
        <v>0</v>
      </c>
      <c r="D1197" s="327">
        <v>0</v>
      </c>
      <c r="E1197" s="451"/>
      <c r="F1197" s="298"/>
    </row>
    <row r="1198" ht="36" customHeight="1" spans="1:6">
      <c r="A1198" s="450" t="s">
        <v>2159</v>
      </c>
      <c r="B1198" s="321" t="s">
        <v>2160</v>
      </c>
      <c r="C1198" s="323"/>
      <c r="D1198" s="323"/>
      <c r="E1198" s="451"/>
      <c r="F1198" s="298"/>
    </row>
    <row r="1199" ht="36" customHeight="1" spans="1:6">
      <c r="A1199" s="326">
        <v>2209999</v>
      </c>
      <c r="B1199" s="326" t="s">
        <v>2161</v>
      </c>
      <c r="C1199" s="327"/>
      <c r="D1199" s="327"/>
      <c r="E1199" s="451"/>
      <c r="F1199" s="298"/>
    </row>
    <row r="1200" ht="36" customHeight="1" spans="1:6">
      <c r="A1200" s="321" t="s">
        <v>2162</v>
      </c>
      <c r="B1200" s="456" t="s">
        <v>517</v>
      </c>
      <c r="C1200" s="457"/>
      <c r="D1200" s="457"/>
      <c r="E1200" s="451"/>
      <c r="F1200" s="298"/>
    </row>
    <row r="1201" ht="36" customHeight="1" spans="1:6">
      <c r="A1201" s="450" t="s">
        <v>104</v>
      </c>
      <c r="B1201" s="321" t="s">
        <v>105</v>
      </c>
      <c r="C1201" s="323">
        <v>12010</v>
      </c>
      <c r="D1201" s="323">
        <v>5835</v>
      </c>
      <c r="E1201" s="451">
        <f>(D1201-C1201)/C1201*100%</f>
        <v>-0.5142</v>
      </c>
      <c r="F1201" s="298"/>
    </row>
    <row r="1202" ht="36" customHeight="1" spans="1:6">
      <c r="A1202" s="450" t="s">
        <v>2163</v>
      </c>
      <c r="B1202" s="321" t="s">
        <v>2164</v>
      </c>
      <c r="C1202" s="323">
        <v>7610</v>
      </c>
      <c r="D1202" s="323">
        <v>1035</v>
      </c>
      <c r="E1202" s="451">
        <f>(D1202-C1202)/C1202*100%</f>
        <v>-0.864</v>
      </c>
      <c r="F1202" s="298"/>
    </row>
    <row r="1203" ht="36" customHeight="1" spans="1:6">
      <c r="A1203" s="452" t="s">
        <v>2165</v>
      </c>
      <c r="B1203" s="326" t="s">
        <v>2166</v>
      </c>
      <c r="C1203" s="327">
        <v>0</v>
      </c>
      <c r="D1203" s="327">
        <v>0</v>
      </c>
      <c r="E1203" s="451"/>
      <c r="F1203" s="298"/>
    </row>
    <row r="1204" ht="36" customHeight="1" spans="1:6">
      <c r="A1204" s="452" t="s">
        <v>2167</v>
      </c>
      <c r="B1204" s="326" t="s">
        <v>2168</v>
      </c>
      <c r="C1204" s="327">
        <v>0</v>
      </c>
      <c r="D1204" s="327">
        <v>0</v>
      </c>
      <c r="E1204" s="451"/>
      <c r="F1204" s="298"/>
    </row>
    <row r="1205" ht="36" customHeight="1" spans="1:6">
      <c r="A1205" s="452" t="s">
        <v>2169</v>
      </c>
      <c r="B1205" s="326" t="s">
        <v>2170</v>
      </c>
      <c r="C1205" s="327">
        <v>0</v>
      </c>
      <c r="D1205" s="327">
        <v>100</v>
      </c>
      <c r="E1205" s="451"/>
      <c r="F1205" s="298"/>
    </row>
    <row r="1206" ht="36" customHeight="1" spans="1:6">
      <c r="A1206" s="452" t="s">
        <v>2171</v>
      </c>
      <c r="B1206" s="326" t="s">
        <v>2172</v>
      </c>
      <c r="C1206" s="327">
        <v>0</v>
      </c>
      <c r="D1206" s="327">
        <v>0</v>
      </c>
      <c r="E1206" s="451"/>
      <c r="F1206" s="298"/>
    </row>
    <row r="1207" ht="36" customHeight="1" spans="1:6">
      <c r="A1207" s="452" t="s">
        <v>2173</v>
      </c>
      <c r="B1207" s="326" t="s">
        <v>2174</v>
      </c>
      <c r="C1207" s="327">
        <v>270</v>
      </c>
      <c r="D1207" s="327">
        <v>50</v>
      </c>
      <c r="E1207" s="451"/>
      <c r="F1207" s="298"/>
    </row>
    <row r="1208" ht="36" customHeight="1" spans="1:6">
      <c r="A1208" s="452" t="s">
        <v>2175</v>
      </c>
      <c r="B1208" s="326" t="s">
        <v>2176</v>
      </c>
      <c r="C1208" s="327">
        <v>0</v>
      </c>
      <c r="D1208" s="327">
        <v>0</v>
      </c>
      <c r="E1208" s="451"/>
      <c r="F1208" s="298"/>
    </row>
    <row r="1209" ht="36" customHeight="1" spans="1:6">
      <c r="A1209" s="452" t="s">
        <v>2177</v>
      </c>
      <c r="B1209" s="326" t="s">
        <v>2178</v>
      </c>
      <c r="C1209" s="327">
        <v>0</v>
      </c>
      <c r="D1209" s="327">
        <v>0</v>
      </c>
      <c r="E1209" s="451"/>
      <c r="F1209" s="298"/>
    </row>
    <row r="1210" ht="36" customHeight="1" spans="1:6">
      <c r="A1210" s="452" t="s">
        <v>2179</v>
      </c>
      <c r="B1210" s="326" t="s">
        <v>2180</v>
      </c>
      <c r="C1210" s="327">
        <v>0</v>
      </c>
      <c r="D1210" s="327">
        <v>850</v>
      </c>
      <c r="E1210" s="451"/>
      <c r="F1210" s="298"/>
    </row>
    <row r="1211" ht="36" customHeight="1" spans="1:6">
      <c r="A1211" s="452" t="s">
        <v>2181</v>
      </c>
      <c r="B1211" s="326" t="s">
        <v>2182</v>
      </c>
      <c r="C1211" s="327">
        <v>0</v>
      </c>
      <c r="D1211" s="327">
        <v>0</v>
      </c>
      <c r="E1211" s="451"/>
      <c r="F1211" s="298"/>
    </row>
    <row r="1212" ht="36" customHeight="1" spans="1:6">
      <c r="A1212" s="452" t="s">
        <v>2183</v>
      </c>
      <c r="B1212" s="326" t="s">
        <v>2184</v>
      </c>
      <c r="C1212" s="327">
        <v>7340</v>
      </c>
      <c r="D1212" s="327">
        <v>35</v>
      </c>
      <c r="E1212" s="451">
        <f>(D1212-C1212)/C1212*100%</f>
        <v>-0.9952</v>
      </c>
      <c r="F1212" s="298"/>
    </row>
    <row r="1213" ht="36" customHeight="1" spans="1:6">
      <c r="A1213" s="450" t="s">
        <v>2185</v>
      </c>
      <c r="B1213" s="321" t="s">
        <v>2186</v>
      </c>
      <c r="C1213" s="323">
        <v>4400</v>
      </c>
      <c r="D1213" s="323">
        <v>4800</v>
      </c>
      <c r="E1213" s="451">
        <f>(D1213-C1213)/C1213*100%</f>
        <v>0.0909</v>
      </c>
      <c r="F1213" s="298"/>
    </row>
    <row r="1214" ht="36" customHeight="1" spans="1:6">
      <c r="A1214" s="452" t="s">
        <v>2187</v>
      </c>
      <c r="B1214" s="326" t="s">
        <v>2188</v>
      </c>
      <c r="C1214" s="327">
        <v>4400</v>
      </c>
      <c r="D1214" s="327">
        <v>1800</v>
      </c>
      <c r="E1214" s="451">
        <f>(D1214-C1214)/C1214*100%</f>
        <v>-0.5909</v>
      </c>
      <c r="F1214" s="298"/>
    </row>
    <row r="1215" ht="36" customHeight="1" spans="1:6">
      <c r="A1215" s="452" t="s">
        <v>2189</v>
      </c>
      <c r="B1215" s="326" t="s">
        <v>2190</v>
      </c>
      <c r="C1215" s="327">
        <v>0</v>
      </c>
      <c r="D1215" s="327">
        <v>0</v>
      </c>
      <c r="E1215" s="451"/>
      <c r="F1215" s="298"/>
    </row>
    <row r="1216" ht="36" customHeight="1" spans="1:6">
      <c r="A1216" s="452" t="s">
        <v>2191</v>
      </c>
      <c r="B1216" s="326" t="s">
        <v>2192</v>
      </c>
      <c r="C1216" s="327"/>
      <c r="D1216" s="327"/>
      <c r="E1216" s="451"/>
      <c r="F1216" s="298"/>
    </row>
    <row r="1217" ht="36" customHeight="1" spans="1:6">
      <c r="A1217" s="450" t="s">
        <v>2193</v>
      </c>
      <c r="B1217" s="321" t="s">
        <v>2194</v>
      </c>
      <c r="C1217" s="323"/>
      <c r="D1217" s="323"/>
      <c r="E1217" s="451"/>
      <c r="F1217" s="298"/>
    </row>
    <row r="1218" ht="36" customHeight="1" spans="1:6">
      <c r="A1218" s="452" t="s">
        <v>2195</v>
      </c>
      <c r="B1218" s="326" t="s">
        <v>2196</v>
      </c>
      <c r="C1218" s="327">
        <v>0</v>
      </c>
      <c r="D1218" s="327">
        <v>0</v>
      </c>
      <c r="E1218" s="451"/>
      <c r="F1218" s="298"/>
    </row>
    <row r="1219" ht="36" customHeight="1" spans="1:6">
      <c r="A1219" s="452" t="s">
        <v>2197</v>
      </c>
      <c r="B1219" s="326" t="s">
        <v>2198</v>
      </c>
      <c r="C1219" s="327"/>
      <c r="D1219" s="327"/>
      <c r="E1219" s="451"/>
      <c r="F1219" s="298"/>
    </row>
    <row r="1220" ht="36" customHeight="1" spans="1:6">
      <c r="A1220" s="452" t="s">
        <v>2199</v>
      </c>
      <c r="B1220" s="326" t="s">
        <v>2200</v>
      </c>
      <c r="C1220" s="327">
        <v>0</v>
      </c>
      <c r="D1220" s="327">
        <v>0</v>
      </c>
      <c r="E1220" s="451"/>
      <c r="F1220" s="298"/>
    </row>
    <row r="1221" ht="36" customHeight="1" spans="1:6">
      <c r="A1221" s="455" t="s">
        <v>2201</v>
      </c>
      <c r="B1221" s="461" t="s">
        <v>517</v>
      </c>
      <c r="C1221" s="457"/>
      <c r="D1221" s="457"/>
      <c r="E1221" s="451"/>
      <c r="F1221" s="298"/>
    </row>
    <row r="1222" ht="36" customHeight="1" spans="1:6">
      <c r="A1222" s="450" t="s">
        <v>106</v>
      </c>
      <c r="B1222" s="321" t="s">
        <v>107</v>
      </c>
      <c r="C1222" s="323">
        <v>175</v>
      </c>
      <c r="D1222" s="323">
        <v>1000</v>
      </c>
      <c r="E1222" s="451">
        <f>(D1222-C1222)/C1222*100%</f>
        <v>4.7143</v>
      </c>
      <c r="F1222" s="298"/>
    </row>
    <row r="1223" ht="36" customHeight="1" spans="1:6">
      <c r="A1223" s="450" t="s">
        <v>2202</v>
      </c>
      <c r="B1223" s="321" t="s">
        <v>2203</v>
      </c>
      <c r="C1223" s="323">
        <v>175</v>
      </c>
      <c r="D1223" s="323">
        <v>995</v>
      </c>
      <c r="E1223" s="451">
        <f>(D1223-C1223)/C1223*100%</f>
        <v>4.6857</v>
      </c>
      <c r="F1223" s="298"/>
    </row>
    <row r="1224" ht="36" customHeight="1" spans="1:6">
      <c r="A1224" s="452" t="s">
        <v>2204</v>
      </c>
      <c r="B1224" s="326" t="s">
        <v>137</v>
      </c>
      <c r="C1224" s="327"/>
      <c r="D1224" s="327"/>
      <c r="E1224" s="451"/>
      <c r="F1224" s="298"/>
    </row>
    <row r="1225" ht="36" customHeight="1" spans="1:6">
      <c r="A1225" s="452" t="s">
        <v>2205</v>
      </c>
      <c r="B1225" s="326" t="s">
        <v>139</v>
      </c>
      <c r="C1225" s="327">
        <v>8</v>
      </c>
      <c r="D1225" s="327">
        <v>0</v>
      </c>
      <c r="E1225" s="451">
        <f>(D1225-C1225)/C1225*100%</f>
        <v>-1</v>
      </c>
      <c r="F1225" s="298"/>
    </row>
    <row r="1226" ht="36" customHeight="1" spans="1:6">
      <c r="A1226" s="452" t="s">
        <v>2206</v>
      </c>
      <c r="B1226" s="326" t="s">
        <v>141</v>
      </c>
      <c r="C1226" s="327"/>
      <c r="D1226" s="327"/>
      <c r="E1226" s="451"/>
      <c r="F1226" s="298"/>
    </row>
    <row r="1227" ht="36" customHeight="1" spans="1:6">
      <c r="A1227" s="452" t="s">
        <v>2207</v>
      </c>
      <c r="B1227" s="326" t="s">
        <v>2208</v>
      </c>
      <c r="C1227" s="327">
        <v>0</v>
      </c>
      <c r="D1227" s="327">
        <v>0</v>
      </c>
      <c r="E1227" s="451"/>
      <c r="F1227" s="298"/>
    </row>
    <row r="1228" ht="36" customHeight="1" spans="1:6">
      <c r="A1228" s="452" t="s">
        <v>2209</v>
      </c>
      <c r="B1228" s="326" t="s">
        <v>2210</v>
      </c>
      <c r="C1228" s="327">
        <v>0</v>
      </c>
      <c r="D1228" s="327">
        <v>0</v>
      </c>
      <c r="E1228" s="451"/>
      <c r="F1228" s="298"/>
    </row>
    <row r="1229" ht="36" customHeight="1" spans="1:6">
      <c r="A1229" s="452" t="s">
        <v>2211</v>
      </c>
      <c r="B1229" s="326" t="s">
        <v>2212</v>
      </c>
      <c r="C1229" s="327"/>
      <c r="D1229" s="327"/>
      <c r="E1229" s="451"/>
      <c r="F1229" s="298"/>
    </row>
    <row r="1230" ht="36" customHeight="1" spans="1:6">
      <c r="A1230" s="452" t="s">
        <v>2213</v>
      </c>
      <c r="B1230" s="326" t="s">
        <v>2214</v>
      </c>
      <c r="C1230" s="327">
        <v>0</v>
      </c>
      <c r="D1230" s="327">
        <v>0</v>
      </c>
      <c r="E1230" s="451"/>
      <c r="F1230" s="298"/>
    </row>
    <row r="1231" ht="36" customHeight="1" spans="1:6">
      <c r="A1231" s="452" t="s">
        <v>2215</v>
      </c>
      <c r="B1231" s="326" t="s">
        <v>2216</v>
      </c>
      <c r="C1231" s="327">
        <v>4</v>
      </c>
      <c r="D1231" s="327">
        <v>4</v>
      </c>
      <c r="E1231" s="451"/>
      <c r="F1231" s="298"/>
    </row>
    <row r="1232" ht="36" customHeight="1" spans="1:6">
      <c r="A1232" s="452" t="s">
        <v>2217</v>
      </c>
      <c r="B1232" s="326" t="s">
        <v>2218</v>
      </c>
      <c r="C1232" s="327">
        <v>0</v>
      </c>
      <c r="D1232" s="327">
        <v>0</v>
      </c>
      <c r="E1232" s="451"/>
      <c r="F1232" s="298"/>
    </row>
    <row r="1233" ht="36" customHeight="1" spans="1:6">
      <c r="A1233" s="452" t="s">
        <v>2219</v>
      </c>
      <c r="B1233" s="326" t="s">
        <v>2220</v>
      </c>
      <c r="C1233" s="327">
        <v>0</v>
      </c>
      <c r="D1233" s="327">
        <v>0</v>
      </c>
      <c r="E1233" s="451"/>
      <c r="F1233" s="298"/>
    </row>
    <row r="1234" ht="36" customHeight="1" spans="1:6">
      <c r="A1234" s="452" t="s">
        <v>2221</v>
      </c>
      <c r="B1234" s="326" t="s">
        <v>2222</v>
      </c>
      <c r="C1234" s="327">
        <v>163</v>
      </c>
      <c r="D1234" s="327">
        <v>288</v>
      </c>
      <c r="E1234" s="451">
        <f>(D1234-C1234)/C1234*100%</f>
        <v>0.7669</v>
      </c>
      <c r="F1234" s="298"/>
    </row>
    <row r="1235" ht="36" customHeight="1" spans="1:6">
      <c r="A1235" s="452" t="s">
        <v>2223</v>
      </c>
      <c r="B1235" s="326" t="s">
        <v>2224</v>
      </c>
      <c r="C1235" s="327">
        <v>0</v>
      </c>
      <c r="D1235" s="327">
        <v>0</v>
      </c>
      <c r="E1235" s="451"/>
      <c r="F1235" s="298"/>
    </row>
    <row r="1236" ht="36" customHeight="1" spans="1:6">
      <c r="A1236" s="454">
        <v>2220119</v>
      </c>
      <c r="B1236" s="465" t="s">
        <v>2225</v>
      </c>
      <c r="C1236" s="327">
        <v>0</v>
      </c>
      <c r="D1236" s="327">
        <v>0</v>
      </c>
      <c r="E1236" s="451"/>
      <c r="F1236" s="298"/>
    </row>
    <row r="1237" ht="36" customHeight="1" spans="1:6">
      <c r="A1237" s="454">
        <v>2220120</v>
      </c>
      <c r="B1237" s="465" t="s">
        <v>2226</v>
      </c>
      <c r="C1237" s="327">
        <v>0</v>
      </c>
      <c r="D1237" s="327">
        <v>0</v>
      </c>
      <c r="E1237" s="451"/>
      <c r="F1237" s="298"/>
    </row>
    <row r="1238" ht="36" customHeight="1" spans="1:6">
      <c r="A1238" s="454">
        <v>2220121</v>
      </c>
      <c r="B1238" s="465" t="s">
        <v>2227</v>
      </c>
      <c r="C1238" s="327"/>
      <c r="D1238" s="327"/>
      <c r="E1238" s="451"/>
      <c r="F1238" s="298"/>
    </row>
    <row r="1239" ht="36" customHeight="1" spans="1:6">
      <c r="A1239" s="452" t="s">
        <v>2228</v>
      </c>
      <c r="B1239" s="326" t="s">
        <v>155</v>
      </c>
      <c r="C1239" s="327"/>
      <c r="D1239" s="327"/>
      <c r="E1239" s="451"/>
      <c r="F1239" s="298"/>
    </row>
    <row r="1240" ht="36" customHeight="1" spans="1:6">
      <c r="A1240" s="452" t="s">
        <v>2229</v>
      </c>
      <c r="B1240" s="326" t="s">
        <v>2230</v>
      </c>
      <c r="C1240" s="327">
        <v>0</v>
      </c>
      <c r="D1240" s="327">
        <v>703</v>
      </c>
      <c r="E1240" s="451"/>
      <c r="F1240" s="298"/>
    </row>
    <row r="1241" ht="36" customHeight="1" spans="1:6">
      <c r="A1241" s="450" t="s">
        <v>2231</v>
      </c>
      <c r="B1241" s="321" t="s">
        <v>2232</v>
      </c>
      <c r="C1241" s="323"/>
      <c r="D1241" s="323"/>
      <c r="E1241" s="451"/>
      <c r="F1241" s="298"/>
    </row>
    <row r="1242" ht="36" customHeight="1" spans="1:6">
      <c r="A1242" s="452" t="s">
        <v>2233</v>
      </c>
      <c r="B1242" s="326" t="s">
        <v>137</v>
      </c>
      <c r="C1242" s="327">
        <v>0</v>
      </c>
      <c r="D1242" s="327">
        <v>0</v>
      </c>
      <c r="E1242" s="451"/>
      <c r="F1242" s="298"/>
    </row>
    <row r="1243" ht="36" customHeight="1" spans="1:6">
      <c r="A1243" s="452" t="s">
        <v>2234</v>
      </c>
      <c r="B1243" s="326" t="s">
        <v>139</v>
      </c>
      <c r="C1243" s="327">
        <v>0</v>
      </c>
      <c r="D1243" s="327">
        <v>0</v>
      </c>
      <c r="E1243" s="451"/>
      <c r="F1243" s="298"/>
    </row>
    <row r="1244" ht="36" customHeight="1" spans="1:6">
      <c r="A1244" s="452" t="s">
        <v>2235</v>
      </c>
      <c r="B1244" s="326" t="s">
        <v>141</v>
      </c>
      <c r="C1244" s="327">
        <v>0</v>
      </c>
      <c r="D1244" s="327">
        <v>0</v>
      </c>
      <c r="E1244" s="451"/>
      <c r="F1244" s="298"/>
    </row>
    <row r="1245" ht="36" customHeight="1" spans="1:6">
      <c r="A1245" s="452" t="s">
        <v>2236</v>
      </c>
      <c r="B1245" s="326" t="s">
        <v>2237</v>
      </c>
      <c r="C1245" s="327">
        <v>0</v>
      </c>
      <c r="D1245" s="327">
        <v>0</v>
      </c>
      <c r="E1245" s="451"/>
      <c r="F1245" s="298"/>
    </row>
    <row r="1246" ht="36" customHeight="1" spans="1:6">
      <c r="A1246" s="452" t="s">
        <v>2238</v>
      </c>
      <c r="B1246" s="326" t="s">
        <v>2239</v>
      </c>
      <c r="C1246" s="327">
        <v>0</v>
      </c>
      <c r="D1246" s="327">
        <v>0</v>
      </c>
      <c r="E1246" s="451"/>
      <c r="F1246" s="298"/>
    </row>
    <row r="1247" ht="36" customHeight="1" spans="1:6">
      <c r="A1247" s="452" t="s">
        <v>2240</v>
      </c>
      <c r="B1247" s="326" t="s">
        <v>2241</v>
      </c>
      <c r="C1247" s="327">
        <v>0</v>
      </c>
      <c r="D1247" s="327">
        <v>0</v>
      </c>
      <c r="E1247" s="451"/>
      <c r="F1247" s="298"/>
    </row>
    <row r="1248" ht="36" customHeight="1" spans="1:6">
      <c r="A1248" s="452" t="s">
        <v>2242</v>
      </c>
      <c r="B1248" s="326" t="s">
        <v>2243</v>
      </c>
      <c r="C1248" s="327">
        <v>0</v>
      </c>
      <c r="D1248" s="327">
        <v>0</v>
      </c>
      <c r="E1248" s="451"/>
      <c r="F1248" s="298"/>
    </row>
    <row r="1249" ht="36" customHeight="1" spans="1:6">
      <c r="A1249" s="452" t="s">
        <v>2244</v>
      </c>
      <c r="B1249" s="326" t="s">
        <v>2245</v>
      </c>
      <c r="C1249" s="327">
        <v>0</v>
      </c>
      <c r="D1249" s="327">
        <v>0</v>
      </c>
      <c r="E1249" s="451"/>
      <c r="F1249" s="298"/>
    </row>
    <row r="1250" ht="36" customHeight="1" spans="1:6">
      <c r="A1250" s="452" t="s">
        <v>2246</v>
      </c>
      <c r="B1250" s="326" t="s">
        <v>2247</v>
      </c>
      <c r="C1250" s="327">
        <v>0</v>
      </c>
      <c r="D1250" s="327">
        <v>0</v>
      </c>
      <c r="E1250" s="451"/>
      <c r="F1250" s="298"/>
    </row>
    <row r="1251" ht="36" customHeight="1" spans="1:6">
      <c r="A1251" s="452" t="s">
        <v>2248</v>
      </c>
      <c r="B1251" s="326" t="s">
        <v>2249</v>
      </c>
      <c r="C1251" s="327">
        <v>0</v>
      </c>
      <c r="D1251" s="327">
        <v>0</v>
      </c>
      <c r="E1251" s="451"/>
      <c r="F1251" s="298"/>
    </row>
    <row r="1252" ht="36" customHeight="1" spans="1:6">
      <c r="A1252" s="452" t="s">
        <v>2250</v>
      </c>
      <c r="B1252" s="326" t="s">
        <v>2251</v>
      </c>
      <c r="C1252" s="327">
        <v>0</v>
      </c>
      <c r="D1252" s="327">
        <v>0</v>
      </c>
      <c r="E1252" s="451"/>
      <c r="F1252" s="298"/>
    </row>
    <row r="1253" ht="36" customHeight="1" spans="1:6">
      <c r="A1253" s="452" t="s">
        <v>2252</v>
      </c>
      <c r="B1253" s="326" t="s">
        <v>155</v>
      </c>
      <c r="C1253" s="327"/>
      <c r="D1253" s="327"/>
      <c r="E1253" s="451"/>
      <c r="F1253" s="298"/>
    </row>
    <row r="1254" ht="36" customHeight="1" spans="1:6">
      <c r="A1254" s="452" t="s">
        <v>2253</v>
      </c>
      <c r="B1254" s="326" t="s">
        <v>2254</v>
      </c>
      <c r="C1254" s="327"/>
      <c r="D1254" s="327"/>
      <c r="E1254" s="451"/>
      <c r="F1254" s="298"/>
    </row>
    <row r="1255" ht="36" customHeight="1" spans="1:6">
      <c r="A1255" s="450" t="s">
        <v>2255</v>
      </c>
      <c r="B1255" s="321" t="s">
        <v>2256</v>
      </c>
      <c r="C1255" s="323">
        <f>SUM(C1256:C1260)</f>
        <v>0</v>
      </c>
      <c r="D1255" s="323">
        <f>SUM(D1256:D1260)</f>
        <v>0</v>
      </c>
      <c r="E1255" s="451"/>
      <c r="F1255" s="298"/>
    </row>
    <row r="1256" ht="36" customHeight="1" spans="1:6">
      <c r="A1256" s="452" t="s">
        <v>2257</v>
      </c>
      <c r="B1256" s="326" t="s">
        <v>2258</v>
      </c>
      <c r="C1256" s="327">
        <v>0</v>
      </c>
      <c r="D1256" s="327">
        <v>0</v>
      </c>
      <c r="E1256" s="451"/>
      <c r="F1256" s="298"/>
    </row>
    <row r="1257" ht="36" customHeight="1" spans="1:6">
      <c r="A1257" s="452" t="s">
        <v>2259</v>
      </c>
      <c r="B1257" s="326" t="s">
        <v>2260</v>
      </c>
      <c r="C1257" s="327">
        <v>0</v>
      </c>
      <c r="D1257" s="327">
        <v>0</v>
      </c>
      <c r="E1257" s="451"/>
      <c r="F1257" s="298"/>
    </row>
    <row r="1258" ht="36" customHeight="1" spans="1:6">
      <c r="A1258" s="452" t="s">
        <v>2261</v>
      </c>
      <c r="B1258" s="326" t="s">
        <v>2262</v>
      </c>
      <c r="C1258" s="327">
        <v>0</v>
      </c>
      <c r="D1258" s="327">
        <v>0</v>
      </c>
      <c r="E1258" s="451"/>
      <c r="F1258" s="298"/>
    </row>
    <row r="1259" ht="36" customHeight="1" spans="1:6">
      <c r="A1259" s="454">
        <v>2220305</v>
      </c>
      <c r="B1259" s="465" t="s">
        <v>2263</v>
      </c>
      <c r="C1259" s="327">
        <v>0</v>
      </c>
      <c r="D1259" s="327">
        <v>0</v>
      </c>
      <c r="E1259" s="451"/>
      <c r="F1259" s="298"/>
    </row>
    <row r="1260" ht="36" customHeight="1" spans="1:6">
      <c r="A1260" s="452" t="s">
        <v>2264</v>
      </c>
      <c r="B1260" s="326" t="s">
        <v>2265</v>
      </c>
      <c r="C1260" s="327">
        <v>0</v>
      </c>
      <c r="D1260" s="327">
        <v>0</v>
      </c>
      <c r="E1260" s="451"/>
      <c r="F1260" s="298"/>
    </row>
    <row r="1261" ht="36" customHeight="1" spans="1:6">
      <c r="A1261" s="450" t="s">
        <v>2266</v>
      </c>
      <c r="B1261" s="321" t="s">
        <v>2267</v>
      </c>
      <c r="C1261" s="323">
        <f>SUM(C1262:C1266)</f>
        <v>0</v>
      </c>
      <c r="D1261" s="323">
        <f>SUM(D1262:D1266)</f>
        <v>0</v>
      </c>
      <c r="E1261" s="451"/>
      <c r="F1261" s="298"/>
    </row>
    <row r="1262" ht="36" customHeight="1" spans="1:6">
      <c r="A1262" s="452" t="s">
        <v>2268</v>
      </c>
      <c r="B1262" s="326" t="s">
        <v>2269</v>
      </c>
      <c r="C1262" s="327">
        <v>0</v>
      </c>
      <c r="D1262" s="327">
        <v>0</v>
      </c>
      <c r="E1262" s="451"/>
      <c r="F1262" s="298"/>
    </row>
    <row r="1263" ht="36" customHeight="1" spans="1:6">
      <c r="A1263" s="452" t="s">
        <v>2270</v>
      </c>
      <c r="B1263" s="326" t="s">
        <v>2271</v>
      </c>
      <c r="C1263" s="327">
        <v>0</v>
      </c>
      <c r="D1263" s="327">
        <v>0</v>
      </c>
      <c r="E1263" s="451"/>
      <c r="F1263" s="298"/>
    </row>
    <row r="1264" ht="36" customHeight="1" spans="1:6">
      <c r="A1264" s="452" t="s">
        <v>2272</v>
      </c>
      <c r="B1264" s="326" t="s">
        <v>2273</v>
      </c>
      <c r="C1264" s="327">
        <v>0</v>
      </c>
      <c r="D1264" s="327">
        <v>0</v>
      </c>
      <c r="E1264" s="451"/>
      <c r="F1264" s="298"/>
    </row>
    <row r="1265" ht="36" customHeight="1" spans="1:6">
      <c r="A1265" s="452" t="s">
        <v>2274</v>
      </c>
      <c r="B1265" s="326" t="s">
        <v>2275</v>
      </c>
      <c r="C1265" s="327">
        <v>0</v>
      </c>
      <c r="D1265" s="327">
        <v>0</v>
      </c>
      <c r="E1265" s="451"/>
      <c r="F1265" s="298"/>
    </row>
    <row r="1266" ht="36" customHeight="1" spans="1:6">
      <c r="A1266" s="452" t="s">
        <v>2276</v>
      </c>
      <c r="B1266" s="326" t="s">
        <v>2277</v>
      </c>
      <c r="C1266" s="327">
        <v>0</v>
      </c>
      <c r="D1266" s="327">
        <v>0</v>
      </c>
      <c r="E1266" s="451"/>
      <c r="F1266" s="298"/>
    </row>
    <row r="1267" ht="36" customHeight="1" spans="1:6">
      <c r="A1267" s="450" t="s">
        <v>2278</v>
      </c>
      <c r="B1267" s="321" t="s">
        <v>2279</v>
      </c>
      <c r="C1267" s="323">
        <v>5</v>
      </c>
      <c r="D1267" s="323">
        <v>5</v>
      </c>
      <c r="E1267" s="451">
        <f>(D1267-C1267)/C1267*100%</f>
        <v>0</v>
      </c>
      <c r="F1267" s="298"/>
    </row>
    <row r="1268" ht="36" customHeight="1" spans="1:6">
      <c r="A1268" s="452" t="s">
        <v>2280</v>
      </c>
      <c r="B1268" s="326" t="s">
        <v>2281</v>
      </c>
      <c r="C1268" s="327">
        <v>0</v>
      </c>
      <c r="D1268" s="327">
        <v>0</v>
      </c>
      <c r="E1268" s="451"/>
      <c r="F1268" s="298"/>
    </row>
    <row r="1269" ht="36" customHeight="1" spans="1:6">
      <c r="A1269" s="452" t="s">
        <v>2282</v>
      </c>
      <c r="B1269" s="326" t="s">
        <v>2283</v>
      </c>
      <c r="C1269" s="327">
        <v>0</v>
      </c>
      <c r="D1269" s="327">
        <v>0</v>
      </c>
      <c r="E1269" s="451"/>
      <c r="F1269" s="298"/>
    </row>
    <row r="1270" ht="36" customHeight="1" spans="1:6">
      <c r="A1270" s="452" t="s">
        <v>2284</v>
      </c>
      <c r="B1270" s="326" t="s">
        <v>2285</v>
      </c>
      <c r="C1270" s="327">
        <v>0</v>
      </c>
      <c r="D1270" s="327">
        <v>0</v>
      </c>
      <c r="E1270" s="451"/>
      <c r="F1270" s="298"/>
    </row>
    <row r="1271" ht="36" customHeight="1" spans="1:6">
      <c r="A1271" s="452" t="s">
        <v>2286</v>
      </c>
      <c r="B1271" s="326" t="s">
        <v>2287</v>
      </c>
      <c r="C1271" s="327">
        <v>0</v>
      </c>
      <c r="D1271" s="327">
        <v>0</v>
      </c>
      <c r="E1271" s="451"/>
      <c r="F1271" s="298"/>
    </row>
    <row r="1272" ht="36" customHeight="1" spans="1:6">
      <c r="A1272" s="452" t="s">
        <v>2288</v>
      </c>
      <c r="B1272" s="326" t="s">
        <v>2289</v>
      </c>
      <c r="C1272" s="327">
        <v>0</v>
      </c>
      <c r="D1272" s="327">
        <v>0</v>
      </c>
      <c r="E1272" s="451"/>
      <c r="F1272" s="298"/>
    </row>
    <row r="1273" ht="36" customHeight="1" spans="1:6">
      <c r="A1273" s="452" t="s">
        <v>2290</v>
      </c>
      <c r="B1273" s="326" t="s">
        <v>2291</v>
      </c>
      <c r="C1273" s="327">
        <v>0</v>
      </c>
      <c r="D1273" s="327">
        <v>0</v>
      </c>
      <c r="E1273" s="451"/>
      <c r="F1273" s="298"/>
    </row>
    <row r="1274" ht="36" customHeight="1" spans="1:6">
      <c r="A1274" s="452" t="s">
        <v>2292</v>
      </c>
      <c r="B1274" s="326" t="s">
        <v>2293</v>
      </c>
      <c r="C1274" s="327">
        <v>0</v>
      </c>
      <c r="D1274" s="327">
        <v>0</v>
      </c>
      <c r="E1274" s="451"/>
      <c r="F1274" s="298"/>
    </row>
    <row r="1275" ht="36" customHeight="1" spans="1:6">
      <c r="A1275" s="452" t="s">
        <v>2294</v>
      </c>
      <c r="B1275" s="326" t="s">
        <v>2295</v>
      </c>
      <c r="C1275" s="327"/>
      <c r="D1275" s="327"/>
      <c r="E1275" s="451"/>
      <c r="F1275" s="298"/>
    </row>
    <row r="1276" ht="36" customHeight="1" spans="1:6">
      <c r="A1276" s="452" t="s">
        <v>2296</v>
      </c>
      <c r="B1276" s="326" t="s">
        <v>2297</v>
      </c>
      <c r="C1276" s="327"/>
      <c r="D1276" s="327"/>
      <c r="E1276" s="451"/>
      <c r="F1276" s="298"/>
    </row>
    <row r="1277" ht="36" customHeight="1" spans="1:6">
      <c r="A1277" s="452" t="s">
        <v>2298</v>
      </c>
      <c r="B1277" s="326" t="s">
        <v>2299</v>
      </c>
      <c r="C1277" s="327">
        <v>0</v>
      </c>
      <c r="D1277" s="327">
        <v>0</v>
      </c>
      <c r="E1277" s="451"/>
      <c r="F1277" s="298"/>
    </row>
    <row r="1278" ht="36" customHeight="1" spans="1:6">
      <c r="A1278" s="326">
        <v>2220511</v>
      </c>
      <c r="B1278" s="326" t="s">
        <v>2300</v>
      </c>
      <c r="C1278" s="327"/>
      <c r="D1278" s="327">
        <v>5</v>
      </c>
      <c r="E1278" s="451"/>
      <c r="F1278" s="298"/>
    </row>
    <row r="1279" ht="36" customHeight="1" spans="1:6">
      <c r="A1279" s="452" t="s">
        <v>2301</v>
      </c>
      <c r="B1279" s="326" t="s">
        <v>2302</v>
      </c>
      <c r="C1279" s="327">
        <v>0</v>
      </c>
      <c r="D1279" s="327">
        <v>0</v>
      </c>
      <c r="E1279" s="451"/>
      <c r="F1279" s="298"/>
    </row>
    <row r="1280" ht="36" customHeight="1" spans="1:6">
      <c r="A1280" s="450" t="s">
        <v>2303</v>
      </c>
      <c r="B1280" s="456" t="s">
        <v>517</v>
      </c>
      <c r="C1280" s="466"/>
      <c r="D1280" s="466"/>
      <c r="E1280" s="451"/>
      <c r="F1280" s="298"/>
    </row>
    <row r="1281" ht="36" customHeight="1" spans="1:6">
      <c r="A1281" s="450" t="s">
        <v>108</v>
      </c>
      <c r="B1281" s="321" t="s">
        <v>109</v>
      </c>
      <c r="C1281" s="323">
        <v>945</v>
      </c>
      <c r="D1281" s="323">
        <v>1655</v>
      </c>
      <c r="E1281" s="451">
        <f>(D1281-C1281)/C1281*100%</f>
        <v>0.7513</v>
      </c>
      <c r="F1281" s="298"/>
    </row>
    <row r="1282" ht="36" customHeight="1" spans="1:6">
      <c r="A1282" s="450" t="s">
        <v>2304</v>
      </c>
      <c r="B1282" s="321" t="s">
        <v>2305</v>
      </c>
      <c r="C1282" s="323">
        <v>350</v>
      </c>
      <c r="D1282" s="323">
        <v>620</v>
      </c>
      <c r="E1282" s="451">
        <f>(D1282-C1282)/C1282*100%</f>
        <v>0.7714</v>
      </c>
      <c r="F1282" s="298"/>
    </row>
    <row r="1283" ht="36" customHeight="1" spans="1:6">
      <c r="A1283" s="452" t="s">
        <v>2306</v>
      </c>
      <c r="B1283" s="326" t="s">
        <v>137</v>
      </c>
      <c r="C1283" s="327">
        <v>318</v>
      </c>
      <c r="D1283" s="327">
        <v>325</v>
      </c>
      <c r="E1283" s="451">
        <f>(D1283-C1283)/C1283*100%</f>
        <v>0.022</v>
      </c>
      <c r="F1283" s="298"/>
    </row>
    <row r="1284" ht="36" customHeight="1" spans="1:6">
      <c r="A1284" s="452" t="s">
        <v>2307</v>
      </c>
      <c r="B1284" s="326" t="s">
        <v>139</v>
      </c>
      <c r="C1284" s="327">
        <v>0</v>
      </c>
      <c r="D1284" s="327">
        <v>264</v>
      </c>
      <c r="E1284" s="451"/>
      <c r="F1284" s="298"/>
    </row>
    <row r="1285" ht="36" customHeight="1" spans="1:6">
      <c r="A1285" s="452" t="s">
        <v>2308</v>
      </c>
      <c r="B1285" s="326" t="s">
        <v>141</v>
      </c>
      <c r="C1285" s="327">
        <v>0</v>
      </c>
      <c r="D1285" s="327">
        <v>0</v>
      </c>
      <c r="E1285" s="451"/>
      <c r="F1285" s="298"/>
    </row>
    <row r="1286" ht="36" customHeight="1" spans="1:6">
      <c r="A1286" s="452" t="s">
        <v>2309</v>
      </c>
      <c r="B1286" s="326" t="s">
        <v>2310</v>
      </c>
      <c r="C1286" s="327">
        <v>18</v>
      </c>
      <c r="D1286" s="327">
        <v>15</v>
      </c>
      <c r="E1286" s="451">
        <f>(D1286-C1286)/C1286*100%</f>
        <v>-0.1667</v>
      </c>
      <c r="F1286" s="298"/>
    </row>
    <row r="1287" ht="36" customHeight="1" spans="1:6">
      <c r="A1287" s="452" t="s">
        <v>2311</v>
      </c>
      <c r="B1287" s="326" t="s">
        <v>2312</v>
      </c>
      <c r="C1287" s="327">
        <v>0</v>
      </c>
      <c r="D1287" s="327">
        <v>0</v>
      </c>
      <c r="E1287" s="451"/>
      <c r="F1287" s="298"/>
    </row>
    <row r="1288" ht="36" customHeight="1" spans="1:6">
      <c r="A1288" s="452" t="s">
        <v>2313</v>
      </c>
      <c r="B1288" s="326" t="s">
        <v>2314</v>
      </c>
      <c r="C1288" s="327">
        <v>14</v>
      </c>
      <c r="D1288" s="327">
        <v>16</v>
      </c>
      <c r="E1288" s="451">
        <f>(D1288-C1288)/C1288*100%</f>
        <v>0.1429</v>
      </c>
      <c r="F1288" s="298"/>
    </row>
    <row r="1289" ht="36" customHeight="1" spans="1:6">
      <c r="A1289" s="452" t="s">
        <v>2315</v>
      </c>
      <c r="B1289" s="326" t="s">
        <v>2316</v>
      </c>
      <c r="C1289" s="327">
        <v>0</v>
      </c>
      <c r="D1289" s="327">
        <v>0</v>
      </c>
      <c r="E1289" s="451"/>
      <c r="F1289" s="298"/>
    </row>
    <row r="1290" ht="36" customHeight="1" spans="1:6">
      <c r="A1290" s="452" t="s">
        <v>2317</v>
      </c>
      <c r="B1290" s="326" t="s">
        <v>2318</v>
      </c>
      <c r="C1290" s="327">
        <v>0</v>
      </c>
      <c r="D1290" s="327">
        <v>0</v>
      </c>
      <c r="E1290" s="451"/>
      <c r="F1290" s="298"/>
    </row>
    <row r="1291" ht="36" customHeight="1" spans="1:6">
      <c r="A1291" s="452" t="s">
        <v>2319</v>
      </c>
      <c r="B1291" s="326" t="s">
        <v>2320</v>
      </c>
      <c r="C1291" s="327"/>
      <c r="D1291" s="327"/>
      <c r="E1291" s="451"/>
      <c r="F1291" s="298"/>
    </row>
    <row r="1292" ht="36" customHeight="1" spans="1:6">
      <c r="A1292" s="452" t="s">
        <v>2321</v>
      </c>
      <c r="B1292" s="326" t="s">
        <v>155</v>
      </c>
      <c r="C1292" s="327"/>
      <c r="D1292" s="327"/>
      <c r="E1292" s="451"/>
      <c r="F1292" s="298"/>
    </row>
    <row r="1293" ht="36" customHeight="1" spans="1:6">
      <c r="A1293" s="452" t="s">
        <v>2322</v>
      </c>
      <c r="B1293" s="326" t="s">
        <v>2323</v>
      </c>
      <c r="C1293" s="327">
        <v>0</v>
      </c>
      <c r="D1293" s="327">
        <v>0</v>
      </c>
      <c r="E1293" s="451"/>
      <c r="F1293" s="298"/>
    </row>
    <row r="1294" ht="36" customHeight="1" spans="1:6">
      <c r="A1294" s="450" t="s">
        <v>2324</v>
      </c>
      <c r="B1294" s="321" t="s">
        <v>2325</v>
      </c>
      <c r="C1294" s="323">
        <v>50</v>
      </c>
      <c r="D1294" s="323">
        <v>280</v>
      </c>
      <c r="E1294" s="451">
        <f>(D1294-C1294)/C1294*100%</f>
        <v>4.6</v>
      </c>
      <c r="F1294" s="298"/>
    </row>
    <row r="1295" ht="36" customHeight="1" spans="1:6">
      <c r="A1295" s="452" t="s">
        <v>2326</v>
      </c>
      <c r="B1295" s="326" t="s">
        <v>137</v>
      </c>
      <c r="C1295" s="327">
        <v>0</v>
      </c>
      <c r="D1295" s="327">
        <v>80</v>
      </c>
      <c r="E1295" s="451"/>
      <c r="F1295" s="298"/>
    </row>
    <row r="1296" ht="36" customHeight="1" spans="1:6">
      <c r="A1296" s="452" t="s">
        <v>2327</v>
      </c>
      <c r="B1296" s="326" t="s">
        <v>139</v>
      </c>
      <c r="C1296" s="327">
        <v>0</v>
      </c>
      <c r="D1296" s="327">
        <v>200</v>
      </c>
      <c r="E1296" s="451"/>
      <c r="F1296" s="298"/>
    </row>
    <row r="1297" ht="36" customHeight="1" spans="1:6">
      <c r="A1297" s="452" t="s">
        <v>2328</v>
      </c>
      <c r="B1297" s="326" t="s">
        <v>141</v>
      </c>
      <c r="C1297" s="327">
        <v>0</v>
      </c>
      <c r="D1297" s="327">
        <v>0</v>
      </c>
      <c r="E1297" s="451"/>
      <c r="F1297" s="298"/>
    </row>
    <row r="1298" ht="36" customHeight="1" spans="1:6">
      <c r="A1298" s="452" t="s">
        <v>2329</v>
      </c>
      <c r="B1298" s="326" t="s">
        <v>2330</v>
      </c>
      <c r="C1298" s="327">
        <v>50</v>
      </c>
      <c r="D1298" s="327"/>
      <c r="E1298" s="451">
        <f>(D1298-C1298)/C1298*100%</f>
        <v>-1</v>
      </c>
      <c r="F1298" s="298"/>
    </row>
    <row r="1299" ht="36" customHeight="1" spans="1:6">
      <c r="A1299" s="452" t="s">
        <v>2331</v>
      </c>
      <c r="B1299" s="326" t="s">
        <v>2332</v>
      </c>
      <c r="C1299" s="327">
        <v>0</v>
      </c>
      <c r="D1299" s="327">
        <v>0</v>
      </c>
      <c r="E1299" s="451"/>
      <c r="F1299" s="298"/>
    </row>
    <row r="1300" ht="36" customHeight="1" spans="1:6">
      <c r="A1300" s="450" t="s">
        <v>2333</v>
      </c>
      <c r="B1300" s="321" t="s">
        <v>2334</v>
      </c>
      <c r="C1300" s="323"/>
      <c r="D1300" s="323"/>
      <c r="E1300" s="451"/>
      <c r="F1300" s="298"/>
    </row>
    <row r="1301" ht="36" customHeight="1" spans="1:6">
      <c r="A1301" s="452" t="s">
        <v>2335</v>
      </c>
      <c r="B1301" s="326" t="s">
        <v>137</v>
      </c>
      <c r="C1301" s="327"/>
      <c r="D1301" s="327"/>
      <c r="E1301" s="451"/>
      <c r="F1301" s="298"/>
    </row>
    <row r="1302" ht="36" customHeight="1" spans="1:6">
      <c r="A1302" s="452" t="s">
        <v>2336</v>
      </c>
      <c r="B1302" s="326" t="s">
        <v>139</v>
      </c>
      <c r="C1302" s="327">
        <v>0</v>
      </c>
      <c r="D1302" s="327">
        <v>0</v>
      </c>
      <c r="E1302" s="451"/>
      <c r="F1302" s="298"/>
    </row>
    <row r="1303" ht="36" customHeight="1" spans="1:6">
      <c r="A1303" s="452" t="s">
        <v>2337</v>
      </c>
      <c r="B1303" s="326" t="s">
        <v>141</v>
      </c>
      <c r="C1303" s="327">
        <v>0</v>
      </c>
      <c r="D1303" s="327">
        <v>0</v>
      </c>
      <c r="E1303" s="451"/>
      <c r="F1303" s="298"/>
    </row>
    <row r="1304" ht="36" customHeight="1" spans="1:6">
      <c r="A1304" s="452" t="s">
        <v>2338</v>
      </c>
      <c r="B1304" s="326" t="s">
        <v>2339</v>
      </c>
      <c r="C1304" s="327"/>
      <c r="D1304" s="327"/>
      <c r="E1304" s="451"/>
      <c r="F1304" s="298"/>
    </row>
    <row r="1305" ht="36" customHeight="1" spans="1:6">
      <c r="A1305" s="452" t="s">
        <v>2340</v>
      </c>
      <c r="B1305" s="326" t="s">
        <v>2341</v>
      </c>
      <c r="C1305" s="327"/>
      <c r="D1305" s="327"/>
      <c r="E1305" s="451"/>
      <c r="F1305" s="298"/>
    </row>
    <row r="1306" ht="36" customHeight="1" spans="1:6">
      <c r="A1306" s="450" t="s">
        <v>2342</v>
      </c>
      <c r="B1306" s="321" t="s">
        <v>2343</v>
      </c>
      <c r="C1306" s="323"/>
      <c r="D1306" s="323"/>
      <c r="E1306" s="451"/>
      <c r="F1306" s="298"/>
    </row>
    <row r="1307" ht="36" customHeight="1" spans="1:6">
      <c r="A1307" s="452" t="s">
        <v>2344</v>
      </c>
      <c r="B1307" s="326" t="s">
        <v>137</v>
      </c>
      <c r="C1307" s="327">
        <v>0</v>
      </c>
      <c r="D1307" s="327">
        <v>0</v>
      </c>
      <c r="E1307" s="451"/>
      <c r="F1307" s="298"/>
    </row>
    <row r="1308" ht="36" customHeight="1" spans="1:6">
      <c r="A1308" s="452" t="s">
        <v>2345</v>
      </c>
      <c r="B1308" s="326" t="s">
        <v>139</v>
      </c>
      <c r="C1308" s="327">
        <v>0</v>
      </c>
      <c r="D1308" s="327">
        <v>0</v>
      </c>
      <c r="E1308" s="451"/>
      <c r="F1308" s="298"/>
    </row>
    <row r="1309" ht="36" customHeight="1" spans="1:6">
      <c r="A1309" s="452" t="s">
        <v>2346</v>
      </c>
      <c r="B1309" s="326" t="s">
        <v>141</v>
      </c>
      <c r="C1309" s="327">
        <v>0</v>
      </c>
      <c r="D1309" s="327">
        <v>0</v>
      </c>
      <c r="E1309" s="451"/>
      <c r="F1309" s="298"/>
    </row>
    <row r="1310" ht="36" customHeight="1" spans="1:6">
      <c r="A1310" s="452" t="s">
        <v>2347</v>
      </c>
      <c r="B1310" s="326" t="s">
        <v>2348</v>
      </c>
      <c r="C1310" s="327"/>
      <c r="D1310" s="327"/>
      <c r="E1310" s="451"/>
      <c r="F1310" s="298"/>
    </row>
    <row r="1311" ht="36" customHeight="1" spans="1:6">
      <c r="A1311" s="452" t="s">
        <v>2349</v>
      </c>
      <c r="B1311" s="326" t="s">
        <v>2350</v>
      </c>
      <c r="C1311" s="327"/>
      <c r="D1311" s="327"/>
      <c r="E1311" s="451"/>
      <c r="F1311" s="298"/>
    </row>
    <row r="1312" ht="36" customHeight="1" spans="1:6">
      <c r="A1312" s="452" t="s">
        <v>2351</v>
      </c>
      <c r="B1312" s="326" t="s">
        <v>155</v>
      </c>
      <c r="C1312" s="327"/>
      <c r="D1312" s="327"/>
      <c r="E1312" s="451"/>
      <c r="F1312" s="298"/>
    </row>
    <row r="1313" ht="36" customHeight="1" spans="1:6">
      <c r="A1313" s="452" t="s">
        <v>2352</v>
      </c>
      <c r="B1313" s="326" t="s">
        <v>2353</v>
      </c>
      <c r="C1313" s="327">
        <v>0</v>
      </c>
      <c r="D1313" s="327">
        <v>0</v>
      </c>
      <c r="E1313" s="451"/>
      <c r="F1313" s="298"/>
    </row>
    <row r="1314" ht="36" customHeight="1" spans="1:6">
      <c r="A1314" s="450" t="s">
        <v>2354</v>
      </c>
      <c r="B1314" s="321" t="s">
        <v>2355</v>
      </c>
      <c r="C1314" s="323">
        <v>135</v>
      </c>
      <c r="D1314" s="323">
        <v>125</v>
      </c>
      <c r="E1314" s="451">
        <f>(D1314-C1314)/C1314*100%</f>
        <v>-0.0741</v>
      </c>
      <c r="F1314" s="298"/>
    </row>
    <row r="1315" ht="36" customHeight="1" spans="1:6">
      <c r="A1315" s="452" t="s">
        <v>2356</v>
      </c>
      <c r="B1315" s="326" t="s">
        <v>137</v>
      </c>
      <c r="C1315" s="327">
        <v>126</v>
      </c>
      <c r="D1315" s="327">
        <v>120</v>
      </c>
      <c r="E1315" s="451">
        <f>(D1315-C1315)/C1315*100%</f>
        <v>-0.0476</v>
      </c>
      <c r="F1315" s="298"/>
    </row>
    <row r="1316" ht="36" customHeight="1" spans="1:6">
      <c r="A1316" s="452" t="s">
        <v>2357</v>
      </c>
      <c r="B1316" s="326" t="s">
        <v>139</v>
      </c>
      <c r="C1316" s="327">
        <v>7</v>
      </c>
      <c r="D1316" s="327">
        <v>5</v>
      </c>
      <c r="E1316" s="451">
        <f>(D1316-C1316)/C1316*100%</f>
        <v>-0.2857</v>
      </c>
      <c r="F1316" s="298"/>
    </row>
    <row r="1317" ht="36" customHeight="1" spans="1:6">
      <c r="A1317" s="452" t="s">
        <v>2358</v>
      </c>
      <c r="B1317" s="326" t="s">
        <v>141</v>
      </c>
      <c r="C1317" s="327">
        <v>0</v>
      </c>
      <c r="D1317" s="327">
        <v>0</v>
      </c>
      <c r="E1317" s="451"/>
      <c r="F1317" s="298"/>
    </row>
    <row r="1318" ht="36" customHeight="1" spans="1:6">
      <c r="A1318" s="452" t="s">
        <v>2359</v>
      </c>
      <c r="B1318" s="326" t="s">
        <v>2360</v>
      </c>
      <c r="C1318" s="327"/>
      <c r="D1318" s="327"/>
      <c r="E1318" s="451"/>
      <c r="F1318" s="298"/>
    </row>
    <row r="1319" ht="36" customHeight="1" spans="1:6">
      <c r="A1319" s="452" t="s">
        <v>2361</v>
      </c>
      <c r="B1319" s="326" t="s">
        <v>2362</v>
      </c>
      <c r="C1319" s="327">
        <v>2</v>
      </c>
      <c r="D1319" s="327"/>
      <c r="E1319" s="451">
        <f>(D1319-C1319)/C1319*100%</f>
        <v>-1</v>
      </c>
      <c r="F1319" s="298"/>
    </row>
    <row r="1320" ht="36" customHeight="1" spans="1:6">
      <c r="A1320" s="452" t="s">
        <v>2363</v>
      </c>
      <c r="B1320" s="326" t="s">
        <v>2364</v>
      </c>
      <c r="C1320" s="327"/>
      <c r="D1320" s="327"/>
      <c r="E1320" s="451"/>
      <c r="F1320" s="298"/>
    </row>
    <row r="1321" ht="36" customHeight="1" spans="1:6">
      <c r="A1321" s="452" t="s">
        <v>2365</v>
      </c>
      <c r="B1321" s="326" t="s">
        <v>2366</v>
      </c>
      <c r="C1321" s="327">
        <v>0</v>
      </c>
      <c r="D1321" s="327">
        <v>0</v>
      </c>
      <c r="E1321" s="451"/>
      <c r="F1321" s="298"/>
    </row>
    <row r="1322" ht="36" customHeight="1" spans="1:6">
      <c r="A1322" s="452" t="s">
        <v>2367</v>
      </c>
      <c r="B1322" s="326" t="s">
        <v>2368</v>
      </c>
      <c r="C1322" s="327">
        <v>0</v>
      </c>
      <c r="D1322" s="327">
        <v>0</v>
      </c>
      <c r="E1322" s="451"/>
      <c r="F1322" s="298"/>
    </row>
    <row r="1323" ht="36" customHeight="1" spans="1:6">
      <c r="A1323" s="452" t="s">
        <v>2369</v>
      </c>
      <c r="B1323" s="326" t="s">
        <v>2370</v>
      </c>
      <c r="C1323" s="327">
        <v>0</v>
      </c>
      <c r="D1323" s="327">
        <v>0</v>
      </c>
      <c r="E1323" s="451"/>
      <c r="F1323" s="298"/>
    </row>
    <row r="1324" ht="36" customHeight="1" spans="1:6">
      <c r="A1324" s="452" t="s">
        <v>2371</v>
      </c>
      <c r="B1324" s="326" t="s">
        <v>2372</v>
      </c>
      <c r="C1324" s="327">
        <v>0</v>
      </c>
      <c r="D1324" s="327">
        <v>0</v>
      </c>
      <c r="E1324" s="451"/>
      <c r="F1324" s="298"/>
    </row>
    <row r="1325" ht="36" customHeight="1" spans="1:6">
      <c r="A1325" s="452" t="s">
        <v>2373</v>
      </c>
      <c r="B1325" s="326" t="s">
        <v>2374</v>
      </c>
      <c r="C1325" s="327"/>
      <c r="D1325" s="327"/>
      <c r="E1325" s="451"/>
      <c r="F1325" s="298"/>
    </row>
    <row r="1326" ht="36" customHeight="1" spans="1:6">
      <c r="A1326" s="452" t="s">
        <v>2375</v>
      </c>
      <c r="B1326" s="326" t="s">
        <v>2376</v>
      </c>
      <c r="C1326" s="327"/>
      <c r="D1326" s="327"/>
      <c r="E1326" s="451"/>
      <c r="F1326" s="298"/>
    </row>
    <row r="1327" ht="36" customHeight="1" spans="1:6">
      <c r="A1327" s="450" t="s">
        <v>2377</v>
      </c>
      <c r="B1327" s="321" t="s">
        <v>2378</v>
      </c>
      <c r="C1327" s="323">
        <v>15</v>
      </c>
      <c r="D1327" s="323">
        <v>230</v>
      </c>
      <c r="E1327" s="451">
        <f>(D1327-C1327)/C1327*100%</f>
        <v>14.3333</v>
      </c>
      <c r="F1327" s="298"/>
    </row>
    <row r="1328" ht="36" customHeight="1" spans="1:6">
      <c r="A1328" s="452" t="s">
        <v>2379</v>
      </c>
      <c r="B1328" s="326" t="s">
        <v>2380</v>
      </c>
      <c r="C1328" s="327">
        <v>15</v>
      </c>
      <c r="D1328" s="327">
        <v>15</v>
      </c>
      <c r="E1328" s="451">
        <f>(D1328-C1328)/C1328*100%</f>
        <v>0</v>
      </c>
      <c r="F1328" s="298"/>
    </row>
    <row r="1329" ht="36" customHeight="1" spans="1:6">
      <c r="A1329" s="452" t="s">
        <v>2381</v>
      </c>
      <c r="B1329" s="326" t="s">
        <v>2382</v>
      </c>
      <c r="C1329" s="327">
        <v>0</v>
      </c>
      <c r="D1329" s="327">
        <v>215</v>
      </c>
      <c r="E1329" s="451"/>
      <c r="F1329" s="298"/>
    </row>
    <row r="1330" ht="36" customHeight="1" spans="1:6">
      <c r="A1330" s="452" t="s">
        <v>2383</v>
      </c>
      <c r="B1330" s="326" t="s">
        <v>2384</v>
      </c>
      <c r="C1330" s="327"/>
      <c r="D1330" s="327"/>
      <c r="E1330" s="451"/>
      <c r="F1330" s="298"/>
    </row>
    <row r="1331" ht="36" customHeight="1" spans="1:6">
      <c r="A1331" s="450" t="s">
        <v>2385</v>
      </c>
      <c r="B1331" s="321" t="s">
        <v>2386</v>
      </c>
      <c r="C1331" s="323">
        <v>325</v>
      </c>
      <c r="D1331" s="323">
        <v>400</v>
      </c>
      <c r="E1331" s="451">
        <f>(D1331-C1331)/C1331*100%</f>
        <v>0.2308</v>
      </c>
      <c r="F1331" s="298"/>
    </row>
    <row r="1332" ht="36" customHeight="1" spans="1:6">
      <c r="A1332" s="452" t="s">
        <v>2387</v>
      </c>
      <c r="B1332" s="326" t="s">
        <v>2388</v>
      </c>
      <c r="C1332" s="327">
        <v>0</v>
      </c>
      <c r="D1332" s="327">
        <v>0</v>
      </c>
      <c r="E1332" s="451"/>
      <c r="F1332" s="298"/>
    </row>
    <row r="1333" ht="36" customHeight="1" spans="1:6">
      <c r="A1333" s="452" t="s">
        <v>2389</v>
      </c>
      <c r="B1333" s="326" t="s">
        <v>2390</v>
      </c>
      <c r="C1333" s="327">
        <v>185</v>
      </c>
      <c r="D1333" s="327">
        <v>335</v>
      </c>
      <c r="E1333" s="451">
        <f>(D1333-C1333)/C1333*100%</f>
        <v>0.8108</v>
      </c>
      <c r="F1333" s="298"/>
    </row>
    <row r="1334" ht="36" customHeight="1" spans="1:6">
      <c r="A1334" s="452" t="s">
        <v>2391</v>
      </c>
      <c r="B1334" s="326" t="s">
        <v>2392</v>
      </c>
      <c r="C1334" s="327">
        <v>140</v>
      </c>
      <c r="D1334" s="327">
        <v>65</v>
      </c>
      <c r="E1334" s="451">
        <f>(D1334-C1334)/C1334*100%</f>
        <v>-0.5357</v>
      </c>
      <c r="F1334" s="298"/>
    </row>
    <row r="1335" ht="36" customHeight="1" spans="1:6">
      <c r="A1335" s="452" t="s">
        <v>2393</v>
      </c>
      <c r="B1335" s="326" t="s">
        <v>2394</v>
      </c>
      <c r="C1335" s="327">
        <v>0</v>
      </c>
      <c r="D1335" s="327">
        <v>0</v>
      </c>
      <c r="E1335" s="451"/>
      <c r="F1335" s="298"/>
    </row>
    <row r="1336" ht="36" customHeight="1" spans="1:6">
      <c r="A1336" s="452" t="s">
        <v>2395</v>
      </c>
      <c r="B1336" s="326" t="s">
        <v>2396</v>
      </c>
      <c r="C1336" s="327">
        <v>0</v>
      </c>
      <c r="D1336" s="327">
        <v>0</v>
      </c>
      <c r="E1336" s="451"/>
      <c r="F1336" s="298"/>
    </row>
    <row r="1337" ht="36" customHeight="1" spans="1:6">
      <c r="A1337" s="450" t="s">
        <v>2397</v>
      </c>
      <c r="B1337" s="321" t="s">
        <v>2398</v>
      </c>
      <c r="C1337" s="323">
        <f>C1338</f>
        <v>0</v>
      </c>
      <c r="D1337" s="323"/>
      <c r="E1337" s="451"/>
      <c r="F1337" s="298"/>
    </row>
    <row r="1338" ht="36" customHeight="1" spans="1:6">
      <c r="A1338" s="326" t="s">
        <v>2399</v>
      </c>
      <c r="B1338" s="326" t="s">
        <v>2400</v>
      </c>
      <c r="C1338" s="327">
        <v>0</v>
      </c>
      <c r="D1338" s="327">
        <v>0</v>
      </c>
      <c r="E1338" s="451"/>
      <c r="F1338" s="298"/>
    </row>
    <row r="1339" ht="36" customHeight="1" spans="1:6">
      <c r="A1339" s="321" t="s">
        <v>2401</v>
      </c>
      <c r="B1339" s="456" t="s">
        <v>517</v>
      </c>
      <c r="C1339" s="457"/>
      <c r="D1339" s="457"/>
      <c r="E1339" s="451"/>
      <c r="F1339" s="298"/>
    </row>
    <row r="1340" ht="36" customHeight="1" spans="1:6">
      <c r="A1340" s="450" t="s">
        <v>110</v>
      </c>
      <c r="B1340" s="321" t="s">
        <v>111</v>
      </c>
      <c r="C1340" s="323">
        <v>500</v>
      </c>
      <c r="D1340" s="323">
        <v>500</v>
      </c>
      <c r="E1340" s="451">
        <f>(D1340-C1340)/C1340*100%</f>
        <v>0</v>
      </c>
      <c r="F1340" s="298"/>
    </row>
    <row r="1341" ht="36" customHeight="1" spans="1:6">
      <c r="A1341" s="450" t="s">
        <v>112</v>
      </c>
      <c r="B1341" s="321" t="s">
        <v>113</v>
      </c>
      <c r="C1341" s="323">
        <v>2161</v>
      </c>
      <c r="D1341" s="323">
        <v>2188</v>
      </c>
      <c r="E1341" s="451">
        <f>(D1341-C1341)/C1341*100%</f>
        <v>0.0125</v>
      </c>
      <c r="F1341" s="298"/>
    </row>
    <row r="1342" ht="36" customHeight="1" spans="1:6">
      <c r="A1342" s="450" t="s">
        <v>2402</v>
      </c>
      <c r="B1342" s="321" t="s">
        <v>2403</v>
      </c>
      <c r="C1342" s="323">
        <v>2161</v>
      </c>
      <c r="D1342" s="323">
        <v>2188</v>
      </c>
      <c r="E1342" s="451">
        <f>(D1342-C1342)/C1342*100%</f>
        <v>0.0125</v>
      </c>
      <c r="F1342" s="298"/>
    </row>
    <row r="1343" ht="36" customHeight="1" spans="1:6">
      <c r="A1343" s="452" t="s">
        <v>2404</v>
      </c>
      <c r="B1343" s="326" t="s">
        <v>2405</v>
      </c>
      <c r="C1343" s="327">
        <v>2161</v>
      </c>
      <c r="D1343" s="327">
        <v>2188</v>
      </c>
      <c r="E1343" s="451">
        <f>(D1343-C1343)/C1343*100%</f>
        <v>0.0125</v>
      </c>
      <c r="F1343" s="298"/>
    </row>
    <row r="1344" ht="36" customHeight="1" spans="1:6">
      <c r="A1344" s="452" t="s">
        <v>2406</v>
      </c>
      <c r="B1344" s="326" t="s">
        <v>2407</v>
      </c>
      <c r="C1344" s="327"/>
      <c r="D1344" s="327"/>
      <c r="E1344" s="451"/>
      <c r="F1344" s="298"/>
    </row>
    <row r="1345" ht="36" customHeight="1" spans="1:6">
      <c r="A1345" s="452" t="s">
        <v>2408</v>
      </c>
      <c r="B1345" s="326" t="s">
        <v>2409</v>
      </c>
      <c r="C1345" s="327"/>
      <c r="D1345" s="327"/>
      <c r="E1345" s="451"/>
      <c r="F1345" s="298"/>
    </row>
    <row r="1346" ht="36" customHeight="1" spans="1:6">
      <c r="A1346" s="452">
        <v>2320399</v>
      </c>
      <c r="B1346" s="326" t="s">
        <v>2410</v>
      </c>
      <c r="C1346" s="327">
        <v>0</v>
      </c>
      <c r="D1346" s="327">
        <v>0</v>
      </c>
      <c r="E1346" s="451"/>
      <c r="F1346" s="298"/>
    </row>
    <row r="1347" ht="36" customHeight="1" spans="1:6">
      <c r="A1347" s="450" t="s">
        <v>2411</v>
      </c>
      <c r="B1347" s="456" t="s">
        <v>517</v>
      </c>
      <c r="C1347" s="323"/>
      <c r="D1347" s="323"/>
      <c r="E1347" s="451"/>
      <c r="F1347" s="298"/>
    </row>
    <row r="1348" ht="36" customHeight="1" spans="1:6">
      <c r="A1348" s="450" t="s">
        <v>114</v>
      </c>
      <c r="B1348" s="321" t="s">
        <v>115</v>
      </c>
      <c r="C1348" s="323"/>
      <c r="D1348" s="323">
        <v>21</v>
      </c>
      <c r="E1348" s="451"/>
      <c r="F1348" s="298"/>
    </row>
    <row r="1349" ht="36" customHeight="1" spans="1:6">
      <c r="A1349" s="450" t="s">
        <v>2412</v>
      </c>
      <c r="B1349" s="321" t="s">
        <v>2413</v>
      </c>
      <c r="C1349" s="323"/>
      <c r="D1349" s="323">
        <v>21</v>
      </c>
      <c r="E1349" s="451"/>
      <c r="F1349" s="298"/>
    </row>
    <row r="1350" ht="36" customHeight="1" spans="1:12">
      <c r="A1350" s="450" t="s">
        <v>116</v>
      </c>
      <c r="B1350" s="321" t="s">
        <v>117</v>
      </c>
      <c r="C1350" s="323"/>
      <c r="D1350" s="323"/>
      <c r="E1350" s="451"/>
      <c r="F1350" s="298"/>
      <c r="L1350" s="473"/>
    </row>
    <row r="1351" ht="36" customHeight="1" spans="1:6">
      <c r="A1351" s="450" t="s">
        <v>2414</v>
      </c>
      <c r="B1351" s="321" t="s">
        <v>2415</v>
      </c>
      <c r="C1351" s="323"/>
      <c r="D1351" s="323"/>
      <c r="E1351" s="451"/>
      <c r="F1351" s="298"/>
    </row>
    <row r="1352" ht="36" customHeight="1" spans="1:6">
      <c r="A1352" s="450" t="s">
        <v>2416</v>
      </c>
      <c r="B1352" s="321" t="s">
        <v>2081</v>
      </c>
      <c r="C1352" s="323"/>
      <c r="D1352" s="323"/>
      <c r="E1352" s="451"/>
      <c r="F1352" s="298"/>
    </row>
    <row r="1353" ht="36" customHeight="1" spans="1:6">
      <c r="A1353" s="455" t="s">
        <v>2417</v>
      </c>
      <c r="B1353" s="456" t="s">
        <v>2418</v>
      </c>
      <c r="C1353" s="469">
        <v>0</v>
      </c>
      <c r="D1353" s="469">
        <v>0</v>
      </c>
      <c r="E1353" s="451"/>
      <c r="F1353" s="298"/>
    </row>
    <row r="1354" ht="36" customHeight="1" spans="1:6">
      <c r="A1354" s="470"/>
      <c r="B1354" s="456"/>
      <c r="C1354" s="469"/>
      <c r="D1354" s="469"/>
      <c r="E1354" s="451"/>
      <c r="F1354" s="298"/>
    </row>
    <row r="1355" ht="36" customHeight="1" spans="1:6">
      <c r="A1355" s="471"/>
      <c r="B1355" s="472" t="s">
        <v>2419</v>
      </c>
      <c r="C1355" s="322">
        <v>201906</v>
      </c>
      <c r="D1355" s="322">
        <v>201983</v>
      </c>
      <c r="E1355" s="451">
        <f>(D1355-C1355)/C1355*100%</f>
        <v>0.0004</v>
      </c>
      <c r="F1355" s="298"/>
    </row>
    <row r="1356" spans="3:3">
      <c r="C1356" s="392"/>
    </row>
    <row r="1357" spans="3:3">
      <c r="C1357" s="417"/>
    </row>
    <row r="1358" spans="3:3">
      <c r="C1358" s="392"/>
    </row>
    <row r="1359" spans="3:3">
      <c r="C1359" s="417"/>
    </row>
    <row r="1360" spans="3:3">
      <c r="C1360" s="392"/>
    </row>
    <row r="1361" spans="3:3">
      <c r="C1361" s="392"/>
    </row>
    <row r="1362" spans="3:3">
      <c r="C1362" s="417"/>
    </row>
    <row r="1363" spans="3:3">
      <c r="C1363" s="392"/>
    </row>
    <row r="1364" spans="3:3">
      <c r="C1364" s="392"/>
    </row>
    <row r="1365" spans="3:3">
      <c r="C1365" s="392"/>
    </row>
    <row r="1366" spans="3:3">
      <c r="C1366" s="392"/>
    </row>
    <row r="1367" spans="3:5">
      <c r="C1367" s="417"/>
      <c r="E1367" s="438">
        <f>IF(C1355&lt;&gt;0,IF((D1355/C1355-1)&lt;-30%,"",IF((D1355/C1355-1)&gt;150%,"",D1355/C1355-1)),"")</f>
        <v>0.0004</v>
      </c>
    </row>
    <row r="1368" spans="3:3">
      <c r="C1368" s="392"/>
    </row>
  </sheetData>
  <autoFilter ref="A3:G1355">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F648">
    <cfRule type="cellIs" dxfId="2" priority="708" stopIfTrue="1" operator="lessThan">
      <formula>0</formula>
    </cfRule>
  </conditionalFormatting>
  <conditionalFormatting sqref="F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1">
    <cfRule type="cellIs" dxfId="2" priority="145" stopIfTrue="1" operator="lessThan">
      <formula>0</formula>
    </cfRule>
  </conditionalFormatting>
  <conditionalFormatting sqref="F1212">
    <cfRule type="cellIs" dxfId="2" priority="144" stopIfTrue="1" operator="lessThan">
      <formula>0</formula>
    </cfRule>
  </conditionalFormatting>
  <conditionalFormatting sqref="F1213">
    <cfRule type="cellIs" dxfId="2" priority="143" stopIfTrue="1" operator="lessThan">
      <formula>0</formula>
    </cfRule>
  </conditionalFormatting>
  <conditionalFormatting sqref="F1214">
    <cfRule type="cellIs" dxfId="2" priority="142" stopIfTrue="1" operator="lessThan">
      <formula>0</formula>
    </cfRule>
  </conditionalFormatting>
  <conditionalFormatting sqref="F1215">
    <cfRule type="cellIs" dxfId="2" priority="141" stopIfTrue="1" operator="lessThan">
      <formula>0</formula>
    </cfRule>
  </conditionalFormatting>
  <conditionalFormatting sqref="F1216">
    <cfRule type="cellIs" dxfId="2" priority="140" stopIfTrue="1" operator="lessThan">
      <formula>0</formula>
    </cfRule>
  </conditionalFormatting>
  <conditionalFormatting sqref="F1217">
    <cfRule type="cellIs" dxfId="2" priority="139" stopIfTrue="1" operator="lessThan">
      <formula>0</formula>
    </cfRule>
  </conditionalFormatting>
  <conditionalFormatting sqref="F1218">
    <cfRule type="cellIs" dxfId="2" priority="138" stopIfTrue="1" operator="lessThan">
      <formula>0</formula>
    </cfRule>
  </conditionalFormatting>
  <conditionalFormatting sqref="F1219">
    <cfRule type="cellIs" dxfId="2" priority="137" stopIfTrue="1" operator="lessThan">
      <formula>0</formula>
    </cfRule>
  </conditionalFormatting>
  <conditionalFormatting sqref="F1220">
    <cfRule type="cellIs" dxfId="2" priority="136" stopIfTrue="1" operator="lessThan">
      <formula>0</formula>
    </cfRule>
  </conditionalFormatting>
  <conditionalFormatting sqref="F1221">
    <cfRule type="cellIs" dxfId="2" priority="135" stopIfTrue="1" operator="lessThan">
      <formula>0</formula>
    </cfRule>
  </conditionalFormatting>
  <conditionalFormatting sqref="F1222">
    <cfRule type="cellIs" dxfId="2" priority="134" stopIfTrue="1" operator="lessThan">
      <formula>0</formula>
    </cfRule>
  </conditionalFormatting>
  <conditionalFormatting sqref="F1223">
    <cfRule type="cellIs" dxfId="2" priority="133" stopIfTrue="1" operator="lessThan">
      <formula>0</formula>
    </cfRule>
  </conditionalFormatting>
  <conditionalFormatting sqref="F1224">
    <cfRule type="cellIs" dxfId="2" priority="132" stopIfTrue="1" operator="lessThan">
      <formula>0</formula>
    </cfRule>
  </conditionalFormatting>
  <conditionalFormatting sqref="F1225">
    <cfRule type="cellIs" dxfId="2" priority="131" stopIfTrue="1" operator="lessThan">
      <formula>0</formula>
    </cfRule>
  </conditionalFormatting>
  <conditionalFormatting sqref="F1226">
    <cfRule type="cellIs" dxfId="2" priority="130" stopIfTrue="1" operator="lessThan">
      <formula>0</formula>
    </cfRule>
  </conditionalFormatting>
  <conditionalFormatting sqref="F1227">
    <cfRule type="cellIs" dxfId="2" priority="129" stopIfTrue="1" operator="lessThan">
      <formula>0</formula>
    </cfRule>
  </conditionalFormatting>
  <conditionalFormatting sqref="F1228">
    <cfRule type="cellIs" dxfId="2" priority="128" stopIfTrue="1" operator="lessThan">
      <formula>0</formula>
    </cfRule>
  </conditionalFormatting>
  <conditionalFormatting sqref="F1229">
    <cfRule type="cellIs" dxfId="2" priority="127" stopIfTrue="1" operator="lessThan">
      <formula>0</formula>
    </cfRule>
  </conditionalFormatting>
  <conditionalFormatting sqref="F1230">
    <cfRule type="cellIs" dxfId="2" priority="126" stopIfTrue="1" operator="lessThan">
      <formula>0</formula>
    </cfRule>
  </conditionalFormatting>
  <conditionalFormatting sqref="F1231">
    <cfRule type="cellIs" dxfId="2" priority="125" stopIfTrue="1" operator="lessThan">
      <formula>0</formula>
    </cfRule>
  </conditionalFormatting>
  <conditionalFormatting sqref="F1232">
    <cfRule type="cellIs" dxfId="2" priority="124" stopIfTrue="1" operator="lessThan">
      <formula>0</formula>
    </cfRule>
  </conditionalFormatting>
  <conditionalFormatting sqref="F1233">
    <cfRule type="cellIs" dxfId="2" priority="123" stopIfTrue="1" operator="lessThan">
      <formula>0</formula>
    </cfRule>
  </conditionalFormatting>
  <conditionalFormatting sqref="F1234">
    <cfRule type="cellIs" dxfId="2" priority="122" stopIfTrue="1" operator="lessThan">
      <formula>0</formula>
    </cfRule>
  </conditionalFormatting>
  <conditionalFormatting sqref="F1235">
    <cfRule type="cellIs" dxfId="2" priority="121" stopIfTrue="1" operator="lessThan">
      <formula>0</formula>
    </cfRule>
  </conditionalFormatting>
  <conditionalFormatting sqref="F1236">
    <cfRule type="cellIs" dxfId="2" priority="120" stopIfTrue="1" operator="lessThan">
      <formula>0</formula>
    </cfRule>
  </conditionalFormatting>
  <conditionalFormatting sqref="F1237">
    <cfRule type="cellIs" dxfId="2" priority="119" stopIfTrue="1" operator="lessThan">
      <formula>0</formula>
    </cfRule>
  </conditionalFormatting>
  <conditionalFormatting sqref="F1238">
    <cfRule type="cellIs" dxfId="2" priority="118" stopIfTrue="1" operator="lessThan">
      <formula>0</formula>
    </cfRule>
  </conditionalFormatting>
  <conditionalFormatting sqref="F1239">
    <cfRule type="cellIs" dxfId="2" priority="117" stopIfTrue="1" operator="lessThan">
      <formula>0</formula>
    </cfRule>
  </conditionalFormatting>
  <conditionalFormatting sqref="F1240">
    <cfRule type="cellIs" dxfId="2" priority="116" stopIfTrue="1" operator="lessThan">
      <formula>0</formula>
    </cfRule>
  </conditionalFormatting>
  <conditionalFormatting sqref="F1241">
    <cfRule type="cellIs" dxfId="2" priority="115" stopIfTrue="1" operator="lessThan">
      <formula>0</formula>
    </cfRule>
  </conditionalFormatting>
  <conditionalFormatting sqref="F1242">
    <cfRule type="cellIs" dxfId="2" priority="114" stopIfTrue="1" operator="lessThan">
      <formula>0</formula>
    </cfRule>
  </conditionalFormatting>
  <conditionalFormatting sqref="F1243">
    <cfRule type="cellIs" dxfId="2" priority="113" stopIfTrue="1" operator="lessThan">
      <formula>0</formula>
    </cfRule>
  </conditionalFormatting>
  <conditionalFormatting sqref="F1244">
    <cfRule type="cellIs" dxfId="2" priority="112" stopIfTrue="1" operator="lessThan">
      <formula>0</formula>
    </cfRule>
  </conditionalFormatting>
  <conditionalFormatting sqref="F1245">
    <cfRule type="cellIs" dxfId="2" priority="111" stopIfTrue="1" operator="lessThan">
      <formula>0</formula>
    </cfRule>
  </conditionalFormatting>
  <conditionalFormatting sqref="F1246">
    <cfRule type="cellIs" dxfId="2" priority="110" stopIfTrue="1" operator="lessThan">
      <formula>0</formula>
    </cfRule>
  </conditionalFormatting>
  <conditionalFormatting sqref="F1247">
    <cfRule type="cellIs" dxfId="2" priority="109" stopIfTrue="1" operator="lessThan">
      <formula>0</formula>
    </cfRule>
  </conditionalFormatting>
  <conditionalFormatting sqref="F1248">
    <cfRule type="cellIs" dxfId="2" priority="108" stopIfTrue="1" operator="lessThan">
      <formula>0</formula>
    </cfRule>
  </conditionalFormatting>
  <conditionalFormatting sqref="F1249">
    <cfRule type="cellIs" dxfId="2" priority="107" stopIfTrue="1" operator="lessThan">
      <formula>0</formula>
    </cfRule>
  </conditionalFormatting>
  <conditionalFormatting sqref="F1250">
    <cfRule type="cellIs" dxfId="2" priority="106" stopIfTrue="1" operator="lessThan">
      <formula>0</formula>
    </cfRule>
  </conditionalFormatting>
  <conditionalFormatting sqref="F1251">
    <cfRule type="cellIs" dxfId="2" priority="105" stopIfTrue="1" operator="lessThan">
      <formula>0</formula>
    </cfRule>
  </conditionalFormatting>
  <conditionalFormatting sqref="F1252">
    <cfRule type="cellIs" dxfId="2" priority="104" stopIfTrue="1" operator="lessThan">
      <formula>0</formula>
    </cfRule>
  </conditionalFormatting>
  <conditionalFormatting sqref="F1253">
    <cfRule type="cellIs" dxfId="2" priority="103" stopIfTrue="1" operator="lessThan">
      <formula>0</formula>
    </cfRule>
  </conditionalFormatting>
  <conditionalFormatting sqref="F1254">
    <cfRule type="cellIs" dxfId="2" priority="102" stopIfTrue="1" operator="lessThan">
      <formula>0</formula>
    </cfRule>
  </conditionalFormatting>
  <conditionalFormatting sqref="F1255">
    <cfRule type="cellIs" dxfId="2" priority="101" stopIfTrue="1" operator="lessThan">
      <formula>0</formula>
    </cfRule>
  </conditionalFormatting>
  <conditionalFormatting sqref="F1256">
    <cfRule type="cellIs" dxfId="2" priority="100" stopIfTrue="1" operator="lessThan">
      <formula>0</formula>
    </cfRule>
  </conditionalFormatting>
  <conditionalFormatting sqref="F1257">
    <cfRule type="cellIs" dxfId="2" priority="99" stopIfTrue="1" operator="lessThan">
      <formula>0</formula>
    </cfRule>
  </conditionalFormatting>
  <conditionalFormatting sqref="F1258">
    <cfRule type="cellIs" dxfId="2" priority="98" stopIfTrue="1" operator="lessThan">
      <formula>0</formula>
    </cfRule>
  </conditionalFormatting>
  <conditionalFormatting sqref="F1259">
    <cfRule type="cellIs" dxfId="2" priority="97" stopIfTrue="1" operator="lessThan">
      <formula>0</formula>
    </cfRule>
  </conditionalFormatting>
  <conditionalFormatting sqref="F1260">
    <cfRule type="cellIs" dxfId="2" priority="96" stopIfTrue="1" operator="lessThan">
      <formula>0</formula>
    </cfRule>
  </conditionalFormatting>
  <conditionalFormatting sqref="F1261">
    <cfRule type="cellIs" dxfId="2" priority="95" stopIfTrue="1" operator="lessThan">
      <formula>0</formula>
    </cfRule>
  </conditionalFormatting>
  <conditionalFormatting sqref="F1262">
    <cfRule type="cellIs" dxfId="2" priority="94" stopIfTrue="1" operator="lessThan">
      <formula>0</formula>
    </cfRule>
  </conditionalFormatting>
  <conditionalFormatting sqref="F1263">
    <cfRule type="cellIs" dxfId="2" priority="93" stopIfTrue="1" operator="lessThan">
      <formula>0</formula>
    </cfRule>
  </conditionalFormatting>
  <conditionalFormatting sqref="F1264">
    <cfRule type="cellIs" dxfId="2" priority="92" stopIfTrue="1" operator="lessThan">
      <formula>0</formula>
    </cfRule>
  </conditionalFormatting>
  <conditionalFormatting sqref="F1265">
    <cfRule type="cellIs" dxfId="2" priority="91" stopIfTrue="1" operator="lessThan">
      <formula>0</formula>
    </cfRule>
  </conditionalFormatting>
  <conditionalFormatting sqref="F1266">
    <cfRule type="cellIs" dxfId="2" priority="90" stopIfTrue="1" operator="lessThan">
      <formula>0</formula>
    </cfRule>
  </conditionalFormatting>
  <conditionalFormatting sqref="F1267">
    <cfRule type="cellIs" dxfId="2" priority="89" stopIfTrue="1" operator="lessThan">
      <formula>0</formula>
    </cfRule>
  </conditionalFormatting>
  <conditionalFormatting sqref="F1268">
    <cfRule type="cellIs" dxfId="2" priority="88" stopIfTrue="1" operator="lessThan">
      <formula>0</formula>
    </cfRule>
  </conditionalFormatting>
  <conditionalFormatting sqref="F1269">
    <cfRule type="cellIs" dxfId="2" priority="87" stopIfTrue="1" operator="lessThan">
      <formula>0</formula>
    </cfRule>
  </conditionalFormatting>
  <conditionalFormatting sqref="F1270">
    <cfRule type="cellIs" dxfId="2" priority="86" stopIfTrue="1" operator="lessThan">
      <formula>0</formula>
    </cfRule>
  </conditionalFormatting>
  <conditionalFormatting sqref="F1271">
    <cfRule type="cellIs" dxfId="2" priority="85" stopIfTrue="1" operator="lessThan">
      <formula>0</formula>
    </cfRule>
  </conditionalFormatting>
  <conditionalFormatting sqref="F1272">
    <cfRule type="cellIs" dxfId="2" priority="84" stopIfTrue="1" operator="lessThan">
      <formula>0</formula>
    </cfRule>
  </conditionalFormatting>
  <conditionalFormatting sqref="F1273">
    <cfRule type="cellIs" dxfId="2" priority="83" stopIfTrue="1" operator="lessThan">
      <formula>0</formula>
    </cfRule>
  </conditionalFormatting>
  <conditionalFormatting sqref="F1274">
    <cfRule type="cellIs" dxfId="2" priority="82" stopIfTrue="1" operator="lessThan">
      <formula>0</formula>
    </cfRule>
  </conditionalFormatting>
  <conditionalFormatting sqref="F1275">
    <cfRule type="cellIs" dxfId="2" priority="81" stopIfTrue="1" operator="lessThan">
      <formula>0</formula>
    </cfRule>
  </conditionalFormatting>
  <conditionalFormatting sqref="F1276">
    <cfRule type="cellIs" dxfId="2" priority="80" stopIfTrue="1" operator="lessThan">
      <formula>0</formula>
    </cfRule>
  </conditionalFormatting>
  <conditionalFormatting sqref="F1277">
    <cfRule type="cellIs" dxfId="2" priority="79" stopIfTrue="1" operator="lessThan">
      <formula>0</formula>
    </cfRule>
  </conditionalFormatting>
  <conditionalFormatting sqref="F1278">
    <cfRule type="cellIs" dxfId="2" priority="78" stopIfTrue="1" operator="lessThan">
      <formula>0</formula>
    </cfRule>
  </conditionalFormatting>
  <conditionalFormatting sqref="F1279">
    <cfRule type="cellIs" dxfId="2" priority="77" stopIfTrue="1" operator="lessThan">
      <formula>0</formula>
    </cfRule>
  </conditionalFormatting>
  <conditionalFormatting sqref="F1280">
    <cfRule type="cellIs" dxfId="2" priority="76" stopIfTrue="1" operator="lessThan">
      <formula>0</formula>
    </cfRule>
  </conditionalFormatting>
  <conditionalFormatting sqref="F1281">
    <cfRule type="cellIs" dxfId="2" priority="75" stopIfTrue="1" operator="lessThan">
      <formula>0</formula>
    </cfRule>
  </conditionalFormatting>
  <conditionalFormatting sqref="F1282">
    <cfRule type="cellIs" dxfId="2" priority="74" stopIfTrue="1" operator="lessThan">
      <formula>0</formula>
    </cfRule>
  </conditionalFormatting>
  <conditionalFormatting sqref="F1283">
    <cfRule type="cellIs" dxfId="2" priority="73" stopIfTrue="1" operator="lessThan">
      <formula>0</formula>
    </cfRule>
  </conditionalFormatting>
  <conditionalFormatting sqref="F1284">
    <cfRule type="cellIs" dxfId="2" priority="72" stopIfTrue="1" operator="lessThan">
      <formula>0</formula>
    </cfRule>
  </conditionalFormatting>
  <conditionalFormatting sqref="F1285">
    <cfRule type="cellIs" dxfId="2" priority="71" stopIfTrue="1" operator="lessThan">
      <formula>0</formula>
    </cfRule>
  </conditionalFormatting>
  <conditionalFormatting sqref="F1286">
    <cfRule type="cellIs" dxfId="2" priority="70" stopIfTrue="1" operator="lessThan">
      <formula>0</formula>
    </cfRule>
  </conditionalFormatting>
  <conditionalFormatting sqref="F1287">
    <cfRule type="cellIs" dxfId="2" priority="69" stopIfTrue="1" operator="lessThan">
      <formula>0</formula>
    </cfRule>
  </conditionalFormatting>
  <conditionalFormatting sqref="F1288">
    <cfRule type="cellIs" dxfId="2" priority="68" stopIfTrue="1" operator="lessThan">
      <formula>0</formula>
    </cfRule>
  </conditionalFormatting>
  <conditionalFormatting sqref="F1289">
    <cfRule type="cellIs" dxfId="2" priority="67" stopIfTrue="1" operator="lessThan">
      <formula>0</formula>
    </cfRule>
  </conditionalFormatting>
  <conditionalFormatting sqref="F1290">
    <cfRule type="cellIs" dxfId="2" priority="66" stopIfTrue="1" operator="lessThan">
      <formula>0</formula>
    </cfRule>
  </conditionalFormatting>
  <conditionalFormatting sqref="F1291">
    <cfRule type="cellIs" dxfId="2" priority="65" stopIfTrue="1" operator="lessThan">
      <formula>0</formula>
    </cfRule>
  </conditionalFormatting>
  <conditionalFormatting sqref="F1292">
    <cfRule type="cellIs" dxfId="2" priority="64" stopIfTrue="1" operator="lessThan">
      <formula>0</formula>
    </cfRule>
  </conditionalFormatting>
  <conditionalFormatting sqref="F1293">
    <cfRule type="cellIs" dxfId="2" priority="63" stopIfTrue="1" operator="lessThan">
      <formula>0</formula>
    </cfRule>
  </conditionalFormatting>
  <conditionalFormatting sqref="F1294">
    <cfRule type="cellIs" dxfId="2" priority="62" stopIfTrue="1" operator="lessThan">
      <formula>0</formula>
    </cfRule>
  </conditionalFormatting>
  <conditionalFormatting sqref="F1295">
    <cfRule type="cellIs" dxfId="2" priority="61" stopIfTrue="1" operator="lessThan">
      <formula>0</formula>
    </cfRule>
  </conditionalFormatting>
  <conditionalFormatting sqref="F1296">
    <cfRule type="cellIs" dxfId="2" priority="60" stopIfTrue="1" operator="lessThan">
      <formula>0</formula>
    </cfRule>
  </conditionalFormatting>
  <conditionalFormatting sqref="F1297">
    <cfRule type="cellIs" dxfId="2" priority="59" stopIfTrue="1" operator="lessThan">
      <formula>0</formula>
    </cfRule>
  </conditionalFormatting>
  <conditionalFormatting sqref="F1298">
    <cfRule type="cellIs" dxfId="2" priority="58" stopIfTrue="1" operator="lessThan">
      <formula>0</formula>
    </cfRule>
  </conditionalFormatting>
  <conditionalFormatting sqref="F1299">
    <cfRule type="cellIs" dxfId="2" priority="57" stopIfTrue="1" operator="lessThan">
      <formula>0</formula>
    </cfRule>
  </conditionalFormatting>
  <conditionalFormatting sqref="F1300">
    <cfRule type="cellIs" dxfId="2" priority="56" stopIfTrue="1" operator="lessThan">
      <formula>0</formula>
    </cfRule>
  </conditionalFormatting>
  <conditionalFormatting sqref="F1301">
    <cfRule type="cellIs" dxfId="2" priority="55" stopIfTrue="1" operator="lessThan">
      <formula>0</formula>
    </cfRule>
  </conditionalFormatting>
  <conditionalFormatting sqref="F1302">
    <cfRule type="cellIs" dxfId="2" priority="54" stopIfTrue="1" operator="lessThan">
      <formula>0</formula>
    </cfRule>
  </conditionalFormatting>
  <conditionalFormatting sqref="F1303">
    <cfRule type="cellIs" dxfId="2" priority="53" stopIfTrue="1" operator="lessThan">
      <formula>0</formula>
    </cfRule>
  </conditionalFormatting>
  <conditionalFormatting sqref="F1304">
    <cfRule type="cellIs" dxfId="2" priority="52" stopIfTrue="1" operator="lessThan">
      <formula>0</formula>
    </cfRule>
  </conditionalFormatting>
  <conditionalFormatting sqref="F1305">
    <cfRule type="cellIs" dxfId="2" priority="51" stopIfTrue="1" operator="lessThan">
      <formula>0</formula>
    </cfRule>
  </conditionalFormatting>
  <conditionalFormatting sqref="F1306">
    <cfRule type="cellIs" dxfId="2" priority="50" stopIfTrue="1" operator="lessThan">
      <formula>0</formula>
    </cfRule>
  </conditionalFormatting>
  <conditionalFormatting sqref="F1307">
    <cfRule type="cellIs" dxfId="2" priority="49" stopIfTrue="1" operator="lessThan">
      <formula>0</formula>
    </cfRule>
  </conditionalFormatting>
  <conditionalFormatting sqref="F1308">
    <cfRule type="cellIs" dxfId="2" priority="48" stopIfTrue="1" operator="lessThan">
      <formula>0</formula>
    </cfRule>
  </conditionalFormatting>
  <conditionalFormatting sqref="F1309">
    <cfRule type="cellIs" dxfId="2" priority="47" stopIfTrue="1" operator="lessThan">
      <formula>0</formula>
    </cfRule>
  </conditionalFormatting>
  <conditionalFormatting sqref="F1310">
    <cfRule type="cellIs" dxfId="2" priority="46" stopIfTrue="1" operator="lessThan">
      <formula>0</formula>
    </cfRule>
  </conditionalFormatting>
  <conditionalFormatting sqref="F1311">
    <cfRule type="cellIs" dxfId="2" priority="45" stopIfTrue="1" operator="lessThan">
      <formula>0</formula>
    </cfRule>
  </conditionalFormatting>
  <conditionalFormatting sqref="F1312">
    <cfRule type="cellIs" dxfId="2" priority="44" stopIfTrue="1" operator="lessThan">
      <formula>0</formula>
    </cfRule>
  </conditionalFormatting>
  <conditionalFormatting sqref="F1313">
    <cfRule type="cellIs" dxfId="2" priority="43" stopIfTrue="1" operator="lessThan">
      <formula>0</formula>
    </cfRule>
  </conditionalFormatting>
  <conditionalFormatting sqref="F1314">
    <cfRule type="cellIs" dxfId="2" priority="42" stopIfTrue="1" operator="lessThan">
      <formula>0</formula>
    </cfRule>
  </conditionalFormatting>
  <conditionalFormatting sqref="F1315">
    <cfRule type="cellIs" dxfId="2" priority="41" stopIfTrue="1" operator="lessThan">
      <formula>0</formula>
    </cfRule>
  </conditionalFormatting>
  <conditionalFormatting sqref="F1316">
    <cfRule type="cellIs" dxfId="2" priority="40" stopIfTrue="1" operator="lessThan">
      <formula>0</formula>
    </cfRule>
  </conditionalFormatting>
  <conditionalFormatting sqref="F1317">
    <cfRule type="cellIs" dxfId="2" priority="39" stopIfTrue="1" operator="lessThan">
      <formula>0</formula>
    </cfRule>
  </conditionalFormatting>
  <conditionalFormatting sqref="F1318">
    <cfRule type="cellIs" dxfId="2" priority="38" stopIfTrue="1" operator="lessThan">
      <formula>0</formula>
    </cfRule>
  </conditionalFormatting>
  <conditionalFormatting sqref="F1319">
    <cfRule type="cellIs" dxfId="2" priority="37" stopIfTrue="1" operator="lessThan">
      <formula>0</formula>
    </cfRule>
  </conditionalFormatting>
  <conditionalFormatting sqref="F1320">
    <cfRule type="cellIs" dxfId="2" priority="36" stopIfTrue="1" operator="lessThan">
      <formula>0</formula>
    </cfRule>
  </conditionalFormatting>
  <conditionalFormatting sqref="F1321">
    <cfRule type="cellIs" dxfId="2" priority="35" stopIfTrue="1" operator="lessThan">
      <formula>0</formula>
    </cfRule>
  </conditionalFormatting>
  <conditionalFormatting sqref="F1322">
    <cfRule type="cellIs" dxfId="2" priority="34" stopIfTrue="1" operator="lessThan">
      <formula>0</formula>
    </cfRule>
  </conditionalFormatting>
  <conditionalFormatting sqref="F1323">
    <cfRule type="cellIs" dxfId="2" priority="33" stopIfTrue="1" operator="lessThan">
      <formula>0</formula>
    </cfRule>
  </conditionalFormatting>
  <conditionalFormatting sqref="F1324">
    <cfRule type="cellIs" dxfId="2" priority="32" stopIfTrue="1" operator="lessThan">
      <formula>0</formula>
    </cfRule>
  </conditionalFormatting>
  <conditionalFormatting sqref="F1325">
    <cfRule type="cellIs" dxfId="2" priority="31" stopIfTrue="1" operator="lessThan">
      <formula>0</formula>
    </cfRule>
  </conditionalFormatting>
  <conditionalFormatting sqref="F1326">
    <cfRule type="cellIs" dxfId="2" priority="30" stopIfTrue="1" operator="lessThan">
      <formula>0</formula>
    </cfRule>
  </conditionalFormatting>
  <conditionalFormatting sqref="F1327">
    <cfRule type="cellIs" dxfId="2" priority="29" stopIfTrue="1" operator="lessThan">
      <formula>0</formula>
    </cfRule>
  </conditionalFormatting>
  <conditionalFormatting sqref="F1328">
    <cfRule type="cellIs" dxfId="2" priority="28" stopIfTrue="1" operator="lessThan">
      <formula>0</formula>
    </cfRule>
  </conditionalFormatting>
  <conditionalFormatting sqref="F1329">
    <cfRule type="cellIs" dxfId="2" priority="27" stopIfTrue="1" operator="lessThan">
      <formula>0</formula>
    </cfRule>
  </conditionalFormatting>
  <conditionalFormatting sqref="F1330">
    <cfRule type="cellIs" dxfId="2" priority="26" stopIfTrue="1" operator="lessThan">
      <formula>0</formula>
    </cfRule>
  </conditionalFormatting>
  <conditionalFormatting sqref="F1331">
    <cfRule type="cellIs" dxfId="2" priority="25" stopIfTrue="1" operator="lessThan">
      <formula>0</formula>
    </cfRule>
  </conditionalFormatting>
  <conditionalFormatting sqref="F1332">
    <cfRule type="cellIs" dxfId="2" priority="24" stopIfTrue="1" operator="lessThan">
      <formula>0</formula>
    </cfRule>
  </conditionalFormatting>
  <conditionalFormatting sqref="F1333">
    <cfRule type="cellIs" dxfId="2" priority="23" stopIfTrue="1" operator="lessThan">
      <formula>0</formula>
    </cfRule>
  </conditionalFormatting>
  <conditionalFormatting sqref="F1334">
    <cfRule type="cellIs" dxfId="2" priority="22" stopIfTrue="1" operator="lessThan">
      <formula>0</formula>
    </cfRule>
  </conditionalFormatting>
  <conditionalFormatting sqref="F1335">
    <cfRule type="cellIs" dxfId="2" priority="21" stopIfTrue="1" operator="lessThan">
      <formula>0</formula>
    </cfRule>
  </conditionalFormatting>
  <conditionalFormatting sqref="F1336">
    <cfRule type="cellIs" dxfId="2" priority="20" stopIfTrue="1" operator="lessThan">
      <formula>0</formula>
    </cfRule>
  </conditionalFormatting>
  <conditionalFormatting sqref="F1337">
    <cfRule type="cellIs" dxfId="2" priority="19" stopIfTrue="1" operator="lessThan">
      <formula>0</formula>
    </cfRule>
  </conditionalFormatting>
  <conditionalFormatting sqref="F1338">
    <cfRule type="cellIs" dxfId="2" priority="18" stopIfTrue="1" operator="lessThan">
      <formula>0</formula>
    </cfRule>
  </conditionalFormatting>
  <conditionalFormatting sqref="F1339">
    <cfRule type="cellIs" dxfId="2" priority="17" stopIfTrue="1" operator="lessThan">
      <formula>0</formula>
    </cfRule>
  </conditionalFormatting>
  <conditionalFormatting sqref="F1340">
    <cfRule type="cellIs" dxfId="2" priority="16" stopIfTrue="1" operator="lessThan">
      <formula>0</formula>
    </cfRule>
  </conditionalFormatting>
  <conditionalFormatting sqref="F1341">
    <cfRule type="cellIs" dxfId="2" priority="15" stopIfTrue="1" operator="lessThan">
      <formula>0</formula>
    </cfRule>
  </conditionalFormatting>
  <conditionalFormatting sqref="F1342">
    <cfRule type="cellIs" dxfId="2" priority="14" stopIfTrue="1" operator="lessThan">
      <formula>0</formula>
    </cfRule>
  </conditionalFormatting>
  <conditionalFormatting sqref="F1343">
    <cfRule type="cellIs" dxfId="2" priority="13" stopIfTrue="1" operator="lessThan">
      <formula>0</formula>
    </cfRule>
  </conditionalFormatting>
  <conditionalFormatting sqref="F1344">
    <cfRule type="cellIs" dxfId="2" priority="12" stopIfTrue="1" operator="lessThan">
      <formula>0</formula>
    </cfRule>
  </conditionalFormatting>
  <conditionalFormatting sqref="F1345">
    <cfRule type="cellIs" dxfId="2" priority="11" stopIfTrue="1" operator="lessThan">
      <formula>0</formula>
    </cfRule>
  </conditionalFormatting>
  <conditionalFormatting sqref="F1346">
    <cfRule type="cellIs" dxfId="2" priority="10" stopIfTrue="1" operator="lessThan">
      <formula>0</formula>
    </cfRule>
  </conditionalFormatting>
  <conditionalFormatting sqref="F1347">
    <cfRule type="cellIs" dxfId="2" priority="9" stopIfTrue="1" operator="lessThan">
      <formula>0</formula>
    </cfRule>
  </conditionalFormatting>
  <conditionalFormatting sqref="F1348">
    <cfRule type="cellIs" dxfId="2" priority="8" stopIfTrue="1" operator="lessThan">
      <formula>0</formula>
    </cfRule>
  </conditionalFormatting>
  <conditionalFormatting sqref="F1349">
    <cfRule type="cellIs" dxfId="2" priority="7" stopIfTrue="1" operator="lessThan">
      <formula>0</formula>
    </cfRule>
  </conditionalFormatting>
  <conditionalFormatting sqref="F1350">
    <cfRule type="cellIs" dxfId="2" priority="6" stopIfTrue="1" operator="lessThan">
      <formula>0</formula>
    </cfRule>
  </conditionalFormatting>
  <conditionalFormatting sqref="F1351">
    <cfRule type="cellIs" dxfId="2" priority="5" stopIfTrue="1" operator="lessThan">
      <formula>0</formula>
    </cfRule>
  </conditionalFormatting>
  <conditionalFormatting sqref="F1352">
    <cfRule type="cellIs" dxfId="2" priority="4" stopIfTrue="1" operator="lessThan">
      <formula>0</formula>
    </cfRule>
  </conditionalFormatting>
  <conditionalFormatting sqref="F1353">
    <cfRule type="cellIs" dxfId="2" priority="3" stopIfTrue="1" operator="lessThan">
      <formula>0</formula>
    </cfRule>
  </conditionalFormatting>
  <conditionalFormatting sqref="F1354">
    <cfRule type="cellIs" dxfId="2" priority="2" stopIfTrue="1" operator="lessThan">
      <formula>0</formula>
    </cfRule>
  </conditionalFormatting>
  <conditionalFormatting sqref="F135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view="pageBreakPreview" zoomScaleNormal="100" workbookViewId="0">
      <selection activeCell="B28" sqref="B28"/>
    </sheetView>
  </sheetViews>
  <sheetFormatPr defaultColWidth="9" defaultRowHeight="13.75" outlineLevelCol="1"/>
  <cols>
    <col min="1" max="1" width="79" customWidth="1"/>
    <col min="2" max="2" width="36.5" customWidth="1"/>
  </cols>
  <sheetData>
    <row r="1" ht="63" customHeight="1" spans="1:2">
      <c r="A1" s="428" t="s">
        <v>2420</v>
      </c>
      <c r="B1" s="428"/>
    </row>
    <row r="2" ht="20.1" customHeight="1" spans="1:2">
      <c r="A2" s="429"/>
      <c r="B2" s="430" t="s">
        <v>1</v>
      </c>
    </row>
    <row r="3" ht="45" customHeight="1" spans="1:2">
      <c r="A3" s="431" t="s">
        <v>2421</v>
      </c>
      <c r="B3" s="153" t="s">
        <v>5</v>
      </c>
    </row>
    <row r="4" ht="30" customHeight="1" spans="1:2">
      <c r="A4" s="432" t="s">
        <v>2422</v>
      </c>
      <c r="B4" s="433">
        <v>30566</v>
      </c>
    </row>
    <row r="5" ht="30" customHeight="1" spans="1:2">
      <c r="A5" s="434" t="s">
        <v>2423</v>
      </c>
      <c r="B5" s="435">
        <v>22988</v>
      </c>
    </row>
    <row r="6" ht="30" customHeight="1" spans="1:2">
      <c r="A6" s="434" t="s">
        <v>2424</v>
      </c>
      <c r="B6" s="435">
        <v>4854</v>
      </c>
    </row>
    <row r="7" ht="30" customHeight="1" spans="1:2">
      <c r="A7" s="434" t="s">
        <v>2425</v>
      </c>
      <c r="B7" s="435">
        <v>1847</v>
      </c>
    </row>
    <row r="8" ht="30" customHeight="1" spans="1:2">
      <c r="A8" s="434" t="s">
        <v>2426</v>
      </c>
      <c r="B8" s="435">
        <v>877</v>
      </c>
    </row>
    <row r="9" ht="30" customHeight="1" spans="1:2">
      <c r="A9" s="432" t="s">
        <v>2427</v>
      </c>
      <c r="B9" s="433">
        <v>3825</v>
      </c>
    </row>
    <row r="10" ht="30" customHeight="1" spans="1:2">
      <c r="A10" s="434" t="s">
        <v>2428</v>
      </c>
      <c r="B10" s="435">
        <v>2674</v>
      </c>
    </row>
    <row r="11" ht="30" customHeight="1" spans="1:2">
      <c r="A11" s="434" t="s">
        <v>2429</v>
      </c>
      <c r="B11" s="435">
        <v>24</v>
      </c>
    </row>
    <row r="12" ht="30" customHeight="1" spans="1:2">
      <c r="A12" s="434" t="s">
        <v>2430</v>
      </c>
      <c r="B12" s="435">
        <v>19</v>
      </c>
    </row>
    <row r="13" ht="30" customHeight="1" spans="1:2">
      <c r="A13" s="434" t="s">
        <v>2431</v>
      </c>
      <c r="B13" s="435">
        <v>0</v>
      </c>
    </row>
    <row r="14" ht="30" customHeight="1" spans="1:2">
      <c r="A14" s="434" t="s">
        <v>2432</v>
      </c>
      <c r="B14" s="435">
        <v>500</v>
      </c>
    </row>
    <row r="15" ht="30" customHeight="1" spans="1:2">
      <c r="A15" s="434" t="s">
        <v>2433</v>
      </c>
      <c r="B15" s="435">
        <v>149</v>
      </c>
    </row>
    <row r="16" ht="30" customHeight="1" spans="1:2">
      <c r="A16" s="434" t="s">
        <v>2434</v>
      </c>
      <c r="B16" s="435"/>
    </row>
    <row r="17" ht="30" customHeight="1" spans="1:2">
      <c r="A17" s="434" t="s">
        <v>2435</v>
      </c>
      <c r="B17" s="435">
        <v>353</v>
      </c>
    </row>
    <row r="18" ht="30" customHeight="1" spans="1:2">
      <c r="A18" s="434" t="s">
        <v>2436</v>
      </c>
      <c r="B18" s="435">
        <v>16</v>
      </c>
    </row>
    <row r="19" ht="30" customHeight="1" spans="1:2">
      <c r="A19" s="434" t="s">
        <v>2437</v>
      </c>
      <c r="B19" s="435">
        <v>90</v>
      </c>
    </row>
    <row r="20" ht="30" customHeight="1" spans="1:2">
      <c r="A20" s="432" t="s">
        <v>2438</v>
      </c>
      <c r="B20" s="433">
        <v>68</v>
      </c>
    </row>
    <row r="21" ht="30" customHeight="1" spans="1:2">
      <c r="A21" s="434" t="s">
        <v>2439</v>
      </c>
      <c r="B21" s="413">
        <v>68</v>
      </c>
    </row>
    <row r="22" ht="30" customHeight="1" spans="1:2">
      <c r="A22" s="432" t="s">
        <v>2440</v>
      </c>
      <c r="B22" s="433">
        <v>43916</v>
      </c>
    </row>
    <row r="23" ht="30" customHeight="1" spans="1:2">
      <c r="A23" s="434" t="s">
        <v>2441</v>
      </c>
      <c r="B23" s="413">
        <v>42494</v>
      </c>
    </row>
    <row r="24" ht="30" customHeight="1" spans="1:2">
      <c r="A24" s="434" t="s">
        <v>2442</v>
      </c>
      <c r="B24" s="435">
        <v>1422</v>
      </c>
    </row>
    <row r="25" ht="30" customHeight="1" spans="1:2">
      <c r="A25" s="432" t="s">
        <v>2443</v>
      </c>
      <c r="B25" s="433">
        <v>78</v>
      </c>
    </row>
    <row r="26" ht="30" customHeight="1" spans="1:2">
      <c r="A26" s="434" t="s">
        <v>2444</v>
      </c>
      <c r="B26" s="413">
        <v>9</v>
      </c>
    </row>
    <row r="27" ht="30" customHeight="1" spans="1:2">
      <c r="A27" s="432" t="s">
        <v>2445</v>
      </c>
      <c r="B27" s="433">
        <v>7130</v>
      </c>
    </row>
    <row r="28" ht="30" customHeight="1" spans="1:2">
      <c r="A28" s="434" t="s">
        <v>2446</v>
      </c>
      <c r="B28" s="435">
        <v>2403</v>
      </c>
    </row>
    <row r="29" ht="30" customHeight="1" spans="1:2">
      <c r="A29" s="434" t="s">
        <v>2447</v>
      </c>
      <c r="B29" s="435">
        <v>4727</v>
      </c>
    </row>
    <row r="30" ht="30" customHeight="1" spans="1:2">
      <c r="A30" s="434" t="s">
        <v>2448</v>
      </c>
      <c r="B30" s="435"/>
    </row>
    <row r="31" ht="30" customHeight="1" spans="1:2">
      <c r="A31" s="436" t="s">
        <v>2449</v>
      </c>
      <c r="B31" s="433">
        <v>85523</v>
      </c>
    </row>
  </sheetData>
  <autoFilter ref="A3:B31">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3"/>
  <sheetViews>
    <sheetView showGridLines="0" showZeros="0" view="pageBreakPreview" zoomScaleNormal="100" topLeftCell="A31" workbookViewId="0">
      <selection activeCell="G6" sqref="G6"/>
    </sheetView>
  </sheetViews>
  <sheetFormatPr defaultColWidth="9" defaultRowHeight="13.75" outlineLevelCol="4"/>
  <cols>
    <col min="1" max="1" width="69.6363636363636" style="287" customWidth="1"/>
    <col min="2" max="2" width="45.6363636363636" customWidth="1"/>
    <col min="3" max="4" width="16.6363636363636" hidden="1" customWidth="1"/>
  </cols>
  <sheetData>
    <row r="1" s="286" customFormat="1" ht="45" customHeight="1" spans="1:4">
      <c r="A1" s="418" t="s">
        <v>2450</v>
      </c>
      <c r="B1" s="418"/>
      <c r="C1" s="418"/>
      <c r="D1" s="418"/>
    </row>
    <row r="2" ht="20.1" customHeight="1" spans="1:4">
      <c r="A2" s="218"/>
      <c r="B2" s="408" t="s">
        <v>1</v>
      </c>
      <c r="C2" s="419"/>
      <c r="D2" s="419" t="s">
        <v>1</v>
      </c>
    </row>
    <row r="3" ht="45" customHeight="1" spans="1:4">
      <c r="A3" s="222" t="s">
        <v>2451</v>
      </c>
      <c r="B3" s="153" t="s">
        <v>5</v>
      </c>
      <c r="C3" s="420" t="s">
        <v>2452</v>
      </c>
      <c r="D3" s="153" t="s">
        <v>2453</v>
      </c>
    </row>
    <row r="4" ht="36" customHeight="1" spans="1:5">
      <c r="A4" s="421" t="s">
        <v>2454</v>
      </c>
      <c r="B4" s="156"/>
      <c r="C4" s="422">
        <f>SUM(C5:C5)</f>
        <v>0</v>
      </c>
      <c r="D4" s="423">
        <f>SUM(D5:D5)</f>
        <v>0</v>
      </c>
      <c r="E4" s="298"/>
    </row>
    <row r="5" ht="36" customHeight="1" spans="1:5">
      <c r="A5" s="424" t="s">
        <v>2455</v>
      </c>
      <c r="B5" s="159"/>
      <c r="C5" s="425"/>
      <c r="D5" s="426"/>
      <c r="E5" s="298"/>
    </row>
    <row r="6" ht="36" customHeight="1" spans="1:5">
      <c r="A6" s="421" t="s">
        <v>2456</v>
      </c>
      <c r="B6" s="159"/>
      <c r="C6" s="425">
        <v>64164</v>
      </c>
      <c r="D6" s="426"/>
      <c r="E6" s="298"/>
    </row>
    <row r="7" ht="36" customHeight="1" spans="1:5">
      <c r="A7" s="424" t="s">
        <v>2455</v>
      </c>
      <c r="B7" s="156"/>
      <c r="C7" s="425"/>
      <c r="D7" s="426"/>
      <c r="E7" s="298"/>
    </row>
    <row r="8" ht="36" customHeight="1" spans="1:5">
      <c r="A8" s="421" t="s">
        <v>2457</v>
      </c>
      <c r="B8" s="159"/>
      <c r="C8" s="425">
        <v>2293</v>
      </c>
      <c r="D8" s="426"/>
      <c r="E8" s="298"/>
    </row>
    <row r="9" ht="36" customHeight="1" spans="1:5">
      <c r="A9" s="424" t="s">
        <v>2455</v>
      </c>
      <c r="B9" s="159"/>
      <c r="C9" s="425"/>
      <c r="D9" s="426"/>
      <c r="E9" s="298"/>
    </row>
    <row r="10" ht="36" customHeight="1" spans="1:5">
      <c r="A10" s="421" t="s">
        <v>2458</v>
      </c>
      <c r="B10" s="159"/>
      <c r="C10" s="425">
        <v>9600</v>
      </c>
      <c r="D10" s="426"/>
      <c r="E10" s="298"/>
    </row>
    <row r="11" ht="36" customHeight="1" spans="1:5">
      <c r="A11" s="424" t="s">
        <v>2455</v>
      </c>
      <c r="B11" s="159"/>
      <c r="C11" s="425"/>
      <c r="D11" s="426"/>
      <c r="E11" s="298"/>
    </row>
    <row r="12" ht="36" customHeight="1" spans="1:5">
      <c r="A12" s="421" t="s">
        <v>2459</v>
      </c>
      <c r="B12" s="159"/>
      <c r="C12" s="425">
        <v>280</v>
      </c>
      <c r="D12" s="426"/>
      <c r="E12" s="298"/>
    </row>
    <row r="13" ht="36" customHeight="1" spans="1:5">
      <c r="A13" s="424" t="s">
        <v>2455</v>
      </c>
      <c r="B13" s="159"/>
      <c r="C13" s="425"/>
      <c r="D13" s="426"/>
      <c r="E13" s="298"/>
    </row>
    <row r="14" ht="36" customHeight="1" spans="1:5">
      <c r="A14" s="421" t="s">
        <v>2460</v>
      </c>
      <c r="B14" s="159"/>
      <c r="C14" s="425">
        <v>83870</v>
      </c>
      <c r="D14" s="426"/>
      <c r="E14" s="298"/>
    </row>
    <row r="15" ht="36" customHeight="1" spans="1:5">
      <c r="A15" s="424" t="s">
        <v>2455</v>
      </c>
      <c r="B15" s="159"/>
      <c r="C15" s="425"/>
      <c r="D15" s="426"/>
      <c r="E15" s="298"/>
    </row>
    <row r="16" ht="36" customHeight="1" spans="1:5">
      <c r="A16" s="421" t="s">
        <v>2461</v>
      </c>
      <c r="B16" s="159"/>
      <c r="C16" s="425">
        <v>413</v>
      </c>
      <c r="D16" s="426"/>
      <c r="E16" s="298"/>
    </row>
    <row r="17" ht="36" customHeight="1" spans="1:5">
      <c r="A17" s="424" t="s">
        <v>2455</v>
      </c>
      <c r="B17" s="159"/>
      <c r="C17" s="425"/>
      <c r="D17" s="426"/>
      <c r="E17" s="298"/>
    </row>
    <row r="18" ht="36" customHeight="1" spans="1:5">
      <c r="A18" s="421" t="s">
        <v>2462</v>
      </c>
      <c r="B18" s="159"/>
      <c r="C18" s="425">
        <v>60</v>
      </c>
      <c r="D18" s="426"/>
      <c r="E18" s="298"/>
    </row>
    <row r="19" ht="36" customHeight="1" spans="1:5">
      <c r="A19" s="424" t="s">
        <v>2455</v>
      </c>
      <c r="B19" s="159"/>
      <c r="C19" s="425"/>
      <c r="D19" s="426"/>
      <c r="E19" s="298"/>
    </row>
    <row r="20" ht="36" customHeight="1" spans="1:5">
      <c r="A20" s="421" t="s">
        <v>2463</v>
      </c>
      <c r="B20" s="159"/>
      <c r="C20" s="425">
        <v>4418</v>
      </c>
      <c r="D20" s="426"/>
      <c r="E20" s="298"/>
    </row>
    <row r="21" ht="36" customHeight="1" spans="1:5">
      <c r="A21" s="424" t="s">
        <v>2455</v>
      </c>
      <c r="B21" s="159"/>
      <c r="C21" s="422"/>
      <c r="D21" s="423"/>
      <c r="E21" s="298"/>
    </row>
    <row r="22" ht="36" customHeight="1" spans="1:5">
      <c r="A22" s="421" t="s">
        <v>2464</v>
      </c>
      <c r="B22" s="159"/>
      <c r="C22" s="425"/>
      <c r="D22" s="426"/>
      <c r="E22" s="298"/>
    </row>
    <row r="23" ht="36" customHeight="1" spans="1:5">
      <c r="A23" s="424" t="s">
        <v>2455</v>
      </c>
      <c r="B23" s="159"/>
      <c r="C23" s="425"/>
      <c r="D23" s="426"/>
      <c r="E23" s="298"/>
    </row>
    <row r="24" ht="36" customHeight="1" spans="1:5">
      <c r="A24" s="421" t="s">
        <v>2465</v>
      </c>
      <c r="B24" s="159"/>
      <c r="C24" s="425"/>
      <c r="D24" s="426"/>
      <c r="E24" s="298"/>
    </row>
    <row r="25" ht="36" customHeight="1" spans="1:5">
      <c r="A25" s="424" t="s">
        <v>2455</v>
      </c>
      <c r="B25" s="159"/>
      <c r="C25" s="425"/>
      <c r="D25" s="426"/>
      <c r="E25" s="298"/>
    </row>
    <row r="26" ht="36" customHeight="1" spans="1:5">
      <c r="A26" s="421" t="s">
        <v>2466</v>
      </c>
      <c r="B26" s="159"/>
      <c r="C26" s="425"/>
      <c r="D26" s="426">
        <v>5000</v>
      </c>
      <c r="E26" s="298"/>
    </row>
    <row r="27" ht="36" customHeight="1" spans="1:5">
      <c r="A27" s="424" t="s">
        <v>2455</v>
      </c>
      <c r="B27" s="159"/>
      <c r="C27" s="425"/>
      <c r="D27" s="426"/>
      <c r="E27" s="298"/>
    </row>
    <row r="28" ht="36" customHeight="1" spans="1:5">
      <c r="A28" s="421" t="s">
        <v>2467</v>
      </c>
      <c r="B28" s="159"/>
      <c r="C28" s="425">
        <v>3800</v>
      </c>
      <c r="D28" s="426"/>
      <c r="E28" s="298"/>
    </row>
    <row r="29" ht="36" customHeight="1" spans="1:5">
      <c r="A29" s="424" t="s">
        <v>2455</v>
      </c>
      <c r="B29" s="159"/>
      <c r="C29" s="425"/>
      <c r="D29" s="426"/>
      <c r="E29" s="298"/>
    </row>
    <row r="30" ht="36" customHeight="1" spans="1:5">
      <c r="A30" s="421" t="s">
        <v>2468</v>
      </c>
      <c r="B30" s="159"/>
      <c r="C30" s="425">
        <v>1257</v>
      </c>
      <c r="D30" s="426"/>
      <c r="E30" s="298"/>
    </row>
    <row r="31" ht="36" customHeight="1" spans="1:5">
      <c r="A31" s="424" t="s">
        <v>2455</v>
      </c>
      <c r="B31" s="159"/>
      <c r="C31" s="425"/>
      <c r="D31" s="426"/>
      <c r="E31" s="298"/>
    </row>
    <row r="32" ht="36" customHeight="1" spans="1:5">
      <c r="A32" s="421" t="s">
        <v>2469</v>
      </c>
      <c r="B32" s="159"/>
      <c r="C32" s="425">
        <v>2163</v>
      </c>
      <c r="D32" s="426"/>
      <c r="E32" s="298"/>
    </row>
    <row r="33" ht="36" customHeight="1" spans="1:5">
      <c r="A33" s="424" t="s">
        <v>2455</v>
      </c>
      <c r="B33" s="159"/>
      <c r="C33" s="425"/>
      <c r="D33" s="426"/>
      <c r="E33" s="298"/>
    </row>
    <row r="34" ht="36" customHeight="1" spans="1:5">
      <c r="A34" s="421" t="s">
        <v>2470</v>
      </c>
      <c r="B34" s="159"/>
      <c r="E34" s="298"/>
    </row>
    <row r="35" ht="36" customHeight="1" spans="1:5">
      <c r="A35" s="424" t="s">
        <v>2455</v>
      </c>
      <c r="B35" s="159"/>
      <c r="E35" s="298"/>
    </row>
    <row r="36" ht="36" customHeight="1" spans="1:5">
      <c r="A36" s="421" t="s">
        <v>2471</v>
      </c>
      <c r="B36" s="159"/>
      <c r="E36" s="298"/>
    </row>
    <row r="37" ht="36" customHeight="1" spans="1:5">
      <c r="A37" s="424" t="s">
        <v>2455</v>
      </c>
      <c r="B37" s="159"/>
      <c r="E37" s="298"/>
    </row>
    <row r="38" ht="36" customHeight="1" spans="1:5">
      <c r="A38" s="421" t="s">
        <v>2472</v>
      </c>
      <c r="B38" s="159"/>
      <c r="E38" s="298"/>
    </row>
    <row r="39" ht="36" customHeight="1" spans="1:5">
      <c r="A39" s="424" t="s">
        <v>2455</v>
      </c>
      <c r="B39" s="159"/>
      <c r="E39" s="298"/>
    </row>
    <row r="40" ht="36" customHeight="1" spans="1:5">
      <c r="A40" s="421" t="s">
        <v>2473</v>
      </c>
      <c r="B40" s="159"/>
      <c r="E40" s="298"/>
    </row>
    <row r="41" ht="36" customHeight="1" spans="1:5">
      <c r="A41" s="424" t="s">
        <v>2455</v>
      </c>
      <c r="B41" s="159"/>
      <c r="E41" s="298"/>
    </row>
    <row r="42" ht="36" customHeight="1" spans="1:5">
      <c r="A42" s="427" t="s">
        <v>2474</v>
      </c>
      <c r="B42" s="159"/>
      <c r="E42" s="298"/>
    </row>
    <row r="43" ht="46" customHeight="1" spans="1:2">
      <c r="A43" s="300" t="s">
        <v>2475</v>
      </c>
      <c r="B43" s="159"/>
    </row>
  </sheetData>
  <autoFilter ref="A3:E43">
    <extLst/>
  </autoFilter>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19"/>
  <sheetViews>
    <sheetView showGridLines="0" showZeros="0" view="pageBreakPreview" zoomScaleNormal="85" workbookViewId="0">
      <selection activeCell="D11" sqref="D11"/>
    </sheetView>
  </sheetViews>
  <sheetFormatPr defaultColWidth="9" defaultRowHeight="15.5" outlineLevelCol="5"/>
  <cols>
    <col min="1" max="1" width="43.6363636363636" style="212" customWidth="1"/>
    <col min="2" max="2" width="20.6363636363636" style="214" customWidth="1"/>
    <col min="3" max="3" width="20.6363636363636" style="212" customWidth="1"/>
    <col min="4" max="4" width="20" style="348" customWidth="1"/>
    <col min="5" max="5" width="12.6363636363636" style="212"/>
    <col min="6" max="16377" width="9" style="212"/>
    <col min="16378" max="16379" width="35.6363636363636" style="212"/>
    <col min="16380" max="16384" width="9" style="212"/>
  </cols>
  <sheetData>
    <row r="1" ht="45" customHeight="1" spans="1:4">
      <c r="A1" s="217" t="s">
        <v>2476</v>
      </c>
      <c r="B1" s="217"/>
      <c r="C1" s="217"/>
      <c r="D1" s="217"/>
    </row>
    <row r="2" ht="20.1" customHeight="1" spans="1:4">
      <c r="A2" s="406"/>
      <c r="B2" s="406"/>
      <c r="C2" s="407"/>
      <c r="D2" s="408" t="s">
        <v>1</v>
      </c>
    </row>
    <row r="3" s="213" customFormat="1" ht="45" customHeight="1" spans="1:4">
      <c r="A3" s="220" t="s">
        <v>2477</v>
      </c>
      <c r="B3" s="220" t="s">
        <v>2474</v>
      </c>
      <c r="C3" s="409" t="s">
        <v>2478</v>
      </c>
      <c r="D3" s="409" t="s">
        <v>2479</v>
      </c>
    </row>
    <row r="4" ht="36" customHeight="1" spans="1:4">
      <c r="A4" s="410" t="s">
        <v>2480</v>
      </c>
      <c r="B4" s="411"/>
      <c r="C4" s="411"/>
      <c r="D4" s="411"/>
    </row>
    <row r="5" ht="36" customHeight="1" spans="1:6">
      <c r="A5" s="412" t="s">
        <v>2481</v>
      </c>
      <c r="B5" s="225"/>
      <c r="C5" s="225"/>
      <c r="D5" s="413"/>
      <c r="F5" s="212" t="s">
        <v>2482</v>
      </c>
    </row>
    <row r="6" ht="36" customHeight="1" spans="1:4">
      <c r="A6" s="412" t="s">
        <v>2483</v>
      </c>
      <c r="B6" s="225"/>
      <c r="C6" s="225"/>
      <c r="D6" s="413"/>
    </row>
    <row r="7" ht="36" customHeight="1" spans="1:4">
      <c r="A7" s="412" t="s">
        <v>2484</v>
      </c>
      <c r="B7" s="225"/>
      <c r="C7" s="225"/>
      <c r="D7" s="413"/>
    </row>
    <row r="8" ht="36" customHeight="1" spans="1:4">
      <c r="A8" s="412" t="s">
        <v>2485</v>
      </c>
      <c r="B8" s="225"/>
      <c r="C8" s="225"/>
      <c r="D8" s="413"/>
    </row>
    <row r="9" ht="36" customHeight="1" spans="1:4">
      <c r="A9" s="412" t="s">
        <v>2486</v>
      </c>
      <c r="B9" s="225">
        <v>161722</v>
      </c>
      <c r="C9" s="225">
        <v>2176</v>
      </c>
      <c r="D9" s="413">
        <v>33139</v>
      </c>
    </row>
    <row r="10" ht="36" customHeight="1" spans="1:4">
      <c r="A10" s="412" t="s">
        <v>2487</v>
      </c>
      <c r="B10" s="225"/>
      <c r="C10" s="225"/>
      <c r="D10" s="413"/>
    </row>
    <row r="11" ht="36" customHeight="1" spans="1:4">
      <c r="A11" s="412" t="s">
        <v>2488</v>
      </c>
      <c r="B11" s="225"/>
      <c r="C11" s="225"/>
      <c r="D11" s="413"/>
    </row>
    <row r="12" ht="36" customHeight="1" spans="1:4">
      <c r="A12" s="412" t="s">
        <v>2489</v>
      </c>
      <c r="B12" s="225"/>
      <c r="C12" s="225"/>
      <c r="D12" s="413"/>
    </row>
    <row r="13" ht="36" customHeight="1" spans="1:4">
      <c r="A13" s="412" t="s">
        <v>2490</v>
      </c>
      <c r="B13" s="225"/>
      <c r="C13" s="225"/>
      <c r="D13" s="413"/>
    </row>
    <row r="14" ht="36" customHeight="1" spans="1:4">
      <c r="A14" s="412" t="s">
        <v>2491</v>
      </c>
      <c r="B14" s="225"/>
      <c r="C14" s="225"/>
      <c r="D14" s="413"/>
    </row>
    <row r="15" ht="36" customHeight="1" spans="1:4">
      <c r="A15" s="410" t="s">
        <v>2492</v>
      </c>
      <c r="B15" s="225">
        <v>161722</v>
      </c>
      <c r="C15" s="225">
        <v>2176</v>
      </c>
      <c r="D15" s="413">
        <v>159546</v>
      </c>
    </row>
    <row r="16" spans="2:4">
      <c r="B16" s="414"/>
      <c r="C16" s="415"/>
      <c r="D16" s="416"/>
    </row>
    <row r="17" spans="3:3">
      <c r="C17" s="417"/>
    </row>
    <row r="18" spans="3:3">
      <c r="C18" s="417"/>
    </row>
    <row r="19" spans="3:3">
      <c r="C19" s="417"/>
    </row>
  </sheetData>
  <mergeCells count="1">
    <mergeCell ref="A1:D1"/>
  </mergeCells>
  <conditionalFormatting sqref="D1">
    <cfRule type="cellIs" dxfId="0" priority="4" stopIfTrue="1" operator="greaterThanOrEqual">
      <formula>10</formula>
    </cfRule>
    <cfRule type="cellIs" dxfId="0" priority="5" stopIfTrue="1" operator="lessThanOrEqual">
      <formula>-1</formula>
    </cfRule>
  </conditionalFormatting>
  <conditionalFormatting sqref="B3:C3">
    <cfRule type="cellIs" dxfId="0" priority="3" stopIfTrue="1" operator="lessThanOrEqual">
      <formula>-1</formula>
    </cfRule>
  </conditionalFormatting>
  <conditionalFormatting sqref="C15">
    <cfRule type="cellIs" dxfId="0" priority="1" stopIfTrue="1" operator="lessThanOrEqual">
      <formula>-1</formula>
    </cfRule>
  </conditionalFormatting>
  <conditionalFormatting sqref="B4:C5 C9:C14 C6:C7 B6">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B16" sqref="B16"/>
    </sheetView>
  </sheetViews>
  <sheetFormatPr defaultColWidth="9" defaultRowHeight="13.75" outlineLevelCol="4"/>
  <cols>
    <col min="1" max="1" width="37.7545454545455" style="393" customWidth="1"/>
    <col min="2" max="2" width="22" style="393" customWidth="1"/>
    <col min="3" max="4" width="23.8818181818182" style="393" customWidth="1"/>
    <col min="5" max="5" width="24.5" style="393" customWidth="1"/>
    <col min="6" max="256" width="9" style="393"/>
    <col min="257" max="16384" width="9" style="1"/>
  </cols>
  <sheetData>
    <row r="1" s="393" customFormat="1" ht="40.5" customHeight="1" spans="1:5">
      <c r="A1" s="394" t="s">
        <v>2493</v>
      </c>
      <c r="B1" s="394"/>
      <c r="C1" s="394"/>
      <c r="D1" s="394"/>
      <c r="E1" s="394"/>
    </row>
    <row r="2" s="393" customFormat="1" ht="17" customHeight="1" spans="1:5">
      <c r="A2" s="395"/>
      <c r="B2" s="395"/>
      <c r="C2" s="395"/>
      <c r="D2" s="396"/>
      <c r="E2" s="397" t="s">
        <v>1</v>
      </c>
    </row>
    <row r="3" s="1" customFormat="1" ht="24.95" customHeight="1" spans="1:5">
      <c r="A3" s="398" t="s">
        <v>3</v>
      </c>
      <c r="B3" s="398" t="s">
        <v>128</v>
      </c>
      <c r="C3" s="398" t="s">
        <v>5</v>
      </c>
      <c r="D3" s="399" t="s">
        <v>2494</v>
      </c>
      <c r="E3" s="400"/>
    </row>
    <row r="4" s="1" customFormat="1" ht="24.95" customHeight="1" spans="1:5">
      <c r="A4" s="401"/>
      <c r="B4" s="401"/>
      <c r="C4" s="401"/>
      <c r="D4" s="220" t="s">
        <v>2495</v>
      </c>
      <c r="E4" s="220" t="s">
        <v>2496</v>
      </c>
    </row>
    <row r="5" s="393" customFormat="1" ht="35" customHeight="1" spans="1:5">
      <c r="A5" s="402" t="s">
        <v>2474</v>
      </c>
      <c r="B5" s="403">
        <v>796</v>
      </c>
      <c r="C5" s="403">
        <v>775</v>
      </c>
      <c r="D5" s="403">
        <v>-21</v>
      </c>
      <c r="E5" s="404">
        <f>D5/C5</f>
        <v>-0.0271</v>
      </c>
    </row>
    <row r="6" s="393" customFormat="1" ht="35" customHeight="1" spans="1:5">
      <c r="A6" s="208" t="s">
        <v>2497</v>
      </c>
      <c r="B6" s="403">
        <v>0</v>
      </c>
      <c r="C6" s="403">
        <v>0</v>
      </c>
      <c r="D6" s="403"/>
      <c r="E6" s="404"/>
    </row>
    <row r="7" s="393" customFormat="1" ht="35" customHeight="1" spans="1:5">
      <c r="A7" s="208" t="s">
        <v>2498</v>
      </c>
      <c r="B7" s="403">
        <v>146</v>
      </c>
      <c r="C7" s="403">
        <v>149</v>
      </c>
      <c r="D7" s="403">
        <v>3</v>
      </c>
      <c r="E7" s="404">
        <f>D7/C7</f>
        <v>0.0201</v>
      </c>
    </row>
    <row r="8" s="393" customFormat="1" ht="35" customHeight="1" spans="1:5">
      <c r="A8" s="208" t="s">
        <v>2499</v>
      </c>
      <c r="B8" s="403">
        <v>650</v>
      </c>
      <c r="C8" s="403">
        <v>626</v>
      </c>
      <c r="D8" s="403">
        <v>-24</v>
      </c>
      <c r="E8" s="404">
        <f>D8/C8</f>
        <v>-0.0383</v>
      </c>
    </row>
    <row r="9" s="393" customFormat="1" ht="35" customHeight="1" spans="1:5">
      <c r="A9" s="210" t="s">
        <v>2500</v>
      </c>
      <c r="B9" s="403">
        <v>196</v>
      </c>
      <c r="C9" s="403">
        <v>141</v>
      </c>
      <c r="D9" s="403">
        <v>-91</v>
      </c>
      <c r="E9" s="404">
        <f>D9/C9</f>
        <v>-0.6454</v>
      </c>
    </row>
    <row r="10" s="393" customFormat="1" ht="35" customHeight="1" spans="1:5">
      <c r="A10" s="210" t="s">
        <v>2501</v>
      </c>
      <c r="B10" s="403">
        <v>454</v>
      </c>
      <c r="C10" s="403">
        <v>485</v>
      </c>
      <c r="D10" s="403">
        <v>30</v>
      </c>
      <c r="E10" s="404">
        <f>D10/C10</f>
        <v>0.0619</v>
      </c>
    </row>
    <row r="11" s="393" customFormat="1" ht="130" customHeight="1" spans="1:5">
      <c r="A11" s="405" t="s">
        <v>2502</v>
      </c>
      <c r="B11" s="405"/>
      <c r="C11" s="405"/>
      <c r="D11" s="405"/>
      <c r="E11" s="405"/>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0"/>
  <sheetViews>
    <sheetView showGridLines="0" showZeros="0" view="pageBreakPreview" zoomScaleNormal="115" workbookViewId="0">
      <selection activeCell="K33" sqref="K33"/>
    </sheetView>
  </sheetViews>
  <sheetFormatPr defaultColWidth="9" defaultRowHeight="15.5" outlineLevelCol="5"/>
  <cols>
    <col min="1" max="1" width="20.6363636363636" style="212" customWidth="1"/>
    <col min="2" max="2" width="50.7545454545455" style="212" customWidth="1"/>
    <col min="3" max="4" width="20.6363636363636" style="212" customWidth="1"/>
    <col min="5" max="5" width="20.6363636363636" style="348" customWidth="1"/>
    <col min="6" max="6" width="3.75454545454545" style="212" customWidth="1"/>
    <col min="7" max="16357" width="9" style="212"/>
    <col min="16358" max="16358" width="45.6363636363636" style="212"/>
    <col min="16359" max="16384" width="9" style="212"/>
  </cols>
  <sheetData>
    <row r="1" ht="45" customHeight="1" spans="1:6">
      <c r="A1" s="214"/>
      <c r="B1" s="349" t="s">
        <v>2503</v>
      </c>
      <c r="C1" s="349"/>
      <c r="D1" s="349"/>
      <c r="E1" s="349"/>
      <c r="F1" s="214"/>
    </row>
    <row r="2" s="346" customFormat="1" ht="20.1" customHeight="1" spans="1:6">
      <c r="A2" s="350"/>
      <c r="B2" s="351"/>
      <c r="C2" s="352"/>
      <c r="D2" s="351"/>
      <c r="E2" s="353" t="s">
        <v>1</v>
      </c>
      <c r="F2" s="350"/>
    </row>
    <row r="3" s="347" customFormat="1" ht="45" customHeight="1" spans="1:6">
      <c r="A3" s="354" t="s">
        <v>2</v>
      </c>
      <c r="B3" s="355" t="s">
        <v>3</v>
      </c>
      <c r="C3" s="292" t="s">
        <v>4</v>
      </c>
      <c r="D3" s="292" t="s">
        <v>5</v>
      </c>
      <c r="E3" s="292" t="s">
        <v>6</v>
      </c>
      <c r="F3" s="384"/>
    </row>
    <row r="4" s="347" customFormat="1" ht="36" customHeight="1" spans="1:6">
      <c r="A4" s="328" t="s">
        <v>2504</v>
      </c>
      <c r="B4" s="321" t="s">
        <v>2505</v>
      </c>
      <c r="C4" s="323"/>
      <c r="D4" s="323"/>
      <c r="E4" s="356"/>
      <c r="F4" s="385"/>
    </row>
    <row r="5" ht="36" customHeight="1" spans="1:6">
      <c r="A5" s="328" t="s">
        <v>2506</v>
      </c>
      <c r="B5" s="321" t="s">
        <v>2507</v>
      </c>
      <c r="C5" s="323"/>
      <c r="D5" s="323"/>
      <c r="E5" s="357"/>
      <c r="F5" s="385"/>
    </row>
    <row r="6" ht="36" customHeight="1" spans="1:6">
      <c r="A6" s="328" t="s">
        <v>2508</v>
      </c>
      <c r="B6" s="321" t="s">
        <v>2509</v>
      </c>
      <c r="C6" s="323"/>
      <c r="D6" s="323"/>
      <c r="E6" s="357"/>
      <c r="F6" s="385"/>
    </row>
    <row r="7" ht="36" customHeight="1" spans="1:6">
      <c r="A7" s="328" t="s">
        <v>2510</v>
      </c>
      <c r="B7" s="321" t="s">
        <v>2511</v>
      </c>
      <c r="C7" s="323"/>
      <c r="D7" s="323"/>
      <c r="E7" s="357"/>
      <c r="F7" s="385"/>
    </row>
    <row r="8" ht="36" customHeight="1" spans="1:6">
      <c r="A8" s="328" t="s">
        <v>2512</v>
      </c>
      <c r="B8" s="321" t="s">
        <v>2513</v>
      </c>
      <c r="C8" s="323"/>
      <c r="D8" s="323"/>
      <c r="E8" s="357"/>
      <c r="F8" s="385"/>
    </row>
    <row r="9" ht="36" customHeight="1" spans="1:6">
      <c r="A9" s="328" t="s">
        <v>2514</v>
      </c>
      <c r="B9" s="321" t="s">
        <v>2515</v>
      </c>
      <c r="C9" s="323"/>
      <c r="D9" s="323"/>
      <c r="E9" s="357"/>
      <c r="F9" s="385"/>
    </row>
    <row r="10" ht="36" customHeight="1" spans="1:6">
      <c r="A10" s="328" t="s">
        <v>2516</v>
      </c>
      <c r="B10" s="321" t="s">
        <v>2517</v>
      </c>
      <c r="C10" s="323">
        <v>12652</v>
      </c>
      <c r="D10" s="323">
        <v>6970</v>
      </c>
      <c r="E10" s="357">
        <f>(D10-C10)/C10*100%</f>
        <v>-0.449</v>
      </c>
      <c r="F10" s="385"/>
    </row>
    <row r="11" ht="36" customHeight="1" spans="1:6">
      <c r="A11" s="328" t="s">
        <v>2518</v>
      </c>
      <c r="B11" s="326" t="s">
        <v>2519</v>
      </c>
      <c r="C11" s="327">
        <v>307</v>
      </c>
      <c r="D11" s="327">
        <v>3670</v>
      </c>
      <c r="E11" s="357">
        <f t="shared" ref="E11:E37" si="0">(D11-C11)/C11*100%</f>
        <v>10.954</v>
      </c>
      <c r="F11" s="385"/>
    </row>
    <row r="12" ht="36" customHeight="1" spans="1:6">
      <c r="A12" s="328" t="s">
        <v>2520</v>
      </c>
      <c r="B12" s="326" t="s">
        <v>2521</v>
      </c>
      <c r="C12" s="327">
        <v>104</v>
      </c>
      <c r="D12" s="327">
        <v>100</v>
      </c>
      <c r="E12" s="357">
        <f t="shared" si="0"/>
        <v>-0.038</v>
      </c>
      <c r="F12" s="385"/>
    </row>
    <row r="13" ht="36" customHeight="1" spans="1:6">
      <c r="A13" s="328" t="s">
        <v>2522</v>
      </c>
      <c r="B13" s="326" t="s">
        <v>2523</v>
      </c>
      <c r="C13" s="327">
        <v>171</v>
      </c>
      <c r="D13" s="327">
        <v>200</v>
      </c>
      <c r="E13" s="357">
        <f t="shared" si="0"/>
        <v>0.17</v>
      </c>
      <c r="F13" s="385"/>
    </row>
    <row r="14" ht="36" customHeight="1" spans="1:6">
      <c r="A14" s="328" t="s">
        <v>2524</v>
      </c>
      <c r="B14" s="326" t="s">
        <v>2525</v>
      </c>
      <c r="C14" s="327"/>
      <c r="D14" s="327"/>
      <c r="E14" s="357"/>
      <c r="F14" s="385"/>
    </row>
    <row r="15" ht="36" customHeight="1" spans="1:6">
      <c r="A15" s="328" t="s">
        <v>2526</v>
      </c>
      <c r="B15" s="326" t="s">
        <v>2527</v>
      </c>
      <c r="C15" s="327">
        <v>12070</v>
      </c>
      <c r="D15" s="327">
        <v>3000</v>
      </c>
      <c r="E15" s="357">
        <f t="shared" si="0"/>
        <v>-0.751</v>
      </c>
      <c r="F15" s="385"/>
    </row>
    <row r="16" ht="36" customHeight="1" spans="1:6">
      <c r="A16" s="358" t="s">
        <v>2528</v>
      </c>
      <c r="B16" s="359" t="s">
        <v>2529</v>
      </c>
      <c r="C16" s="323"/>
      <c r="D16" s="323"/>
      <c r="E16" s="357"/>
      <c r="F16" s="385"/>
    </row>
    <row r="17" ht="36" customHeight="1" spans="1:6">
      <c r="A17" s="358" t="s">
        <v>2530</v>
      </c>
      <c r="B17" s="359" t="s">
        <v>2531</v>
      </c>
      <c r="C17" s="323"/>
      <c r="D17" s="323"/>
      <c r="E17" s="357"/>
      <c r="F17" s="385"/>
    </row>
    <row r="18" ht="36" customHeight="1" spans="1:6">
      <c r="A18" s="358" t="s">
        <v>2532</v>
      </c>
      <c r="B18" s="252" t="s">
        <v>2533</v>
      </c>
      <c r="C18" s="327"/>
      <c r="D18" s="327"/>
      <c r="E18" s="357"/>
      <c r="F18" s="385"/>
    </row>
    <row r="19" ht="36" customHeight="1" spans="1:6">
      <c r="A19" s="358" t="s">
        <v>2534</v>
      </c>
      <c r="B19" s="252" t="s">
        <v>2535</v>
      </c>
      <c r="C19" s="327"/>
      <c r="D19" s="327"/>
      <c r="E19" s="357"/>
      <c r="F19" s="385"/>
    </row>
    <row r="20" ht="36" customHeight="1" spans="1:6">
      <c r="A20" s="358" t="s">
        <v>2536</v>
      </c>
      <c r="B20" s="359" t="s">
        <v>2537</v>
      </c>
      <c r="C20" s="323"/>
      <c r="D20" s="323"/>
      <c r="E20" s="357"/>
      <c r="F20" s="385"/>
    </row>
    <row r="21" ht="36" customHeight="1" spans="1:6">
      <c r="A21" s="358" t="s">
        <v>2538</v>
      </c>
      <c r="B21" s="359" t="s">
        <v>2539</v>
      </c>
      <c r="C21" s="323"/>
      <c r="D21" s="323"/>
      <c r="E21" s="357"/>
      <c r="F21" s="385"/>
    </row>
    <row r="22" ht="36" customHeight="1" spans="1:6">
      <c r="A22" s="358" t="s">
        <v>2540</v>
      </c>
      <c r="B22" s="359" t="s">
        <v>2541</v>
      </c>
      <c r="C22" s="323"/>
      <c r="D22" s="323"/>
      <c r="E22" s="357"/>
      <c r="F22" s="385"/>
    </row>
    <row r="23" ht="36" customHeight="1" spans="1:6">
      <c r="A23" s="328" t="s">
        <v>2542</v>
      </c>
      <c r="B23" s="321" t="s">
        <v>2543</v>
      </c>
      <c r="C23" s="323"/>
      <c r="D23" s="323"/>
      <c r="E23" s="357"/>
      <c r="F23" s="385"/>
    </row>
    <row r="24" ht="36" customHeight="1" spans="1:6">
      <c r="A24" s="328" t="s">
        <v>2544</v>
      </c>
      <c r="B24" s="321" t="s">
        <v>2545</v>
      </c>
      <c r="C24" s="323">
        <v>141</v>
      </c>
      <c r="D24" s="323">
        <v>130</v>
      </c>
      <c r="E24" s="357">
        <f t="shared" si="0"/>
        <v>-0.078</v>
      </c>
      <c r="F24" s="385"/>
    </row>
    <row r="25" ht="36" customHeight="1" spans="1:6">
      <c r="A25" s="328" t="s">
        <v>2546</v>
      </c>
      <c r="B25" s="321" t="s">
        <v>2547</v>
      </c>
      <c r="C25" s="323"/>
      <c r="D25" s="323"/>
      <c r="E25" s="357"/>
      <c r="F25" s="385"/>
    </row>
    <row r="26" ht="36" customHeight="1" spans="1:6">
      <c r="A26" s="328" t="s">
        <v>2548</v>
      </c>
      <c r="B26" s="321" t="s">
        <v>2549</v>
      </c>
      <c r="C26" s="323"/>
      <c r="D26" s="323"/>
      <c r="E26" s="357"/>
      <c r="F26" s="385"/>
    </row>
    <row r="27" ht="36" customHeight="1" spans="1:6">
      <c r="A27" s="328" t="s">
        <v>2550</v>
      </c>
      <c r="B27" s="321" t="s">
        <v>2551</v>
      </c>
      <c r="C27" s="323">
        <v>2397</v>
      </c>
      <c r="D27" s="323">
        <v>2000</v>
      </c>
      <c r="E27" s="357">
        <f t="shared" si="0"/>
        <v>-0.166</v>
      </c>
      <c r="F27" s="385"/>
    </row>
    <row r="28" ht="36" customHeight="1" spans="1:6">
      <c r="A28" s="328"/>
      <c r="B28" s="326"/>
      <c r="C28" s="327"/>
      <c r="D28" s="327"/>
      <c r="E28" s="357"/>
      <c r="F28" s="385"/>
    </row>
    <row r="29" ht="36" customHeight="1" spans="1:6">
      <c r="A29" s="332"/>
      <c r="B29" s="333" t="s">
        <v>2552</v>
      </c>
      <c r="C29" s="323">
        <v>15190</v>
      </c>
      <c r="D29" s="323">
        <v>9100</v>
      </c>
      <c r="E29" s="357">
        <f t="shared" si="0"/>
        <v>-0.401</v>
      </c>
      <c r="F29" s="385"/>
    </row>
    <row r="30" ht="36" customHeight="1" spans="1:6">
      <c r="A30" s="360">
        <v>105</v>
      </c>
      <c r="B30" s="361" t="s">
        <v>2553</v>
      </c>
      <c r="C30" s="364">
        <v>29500</v>
      </c>
      <c r="D30" s="363">
        <v>670</v>
      </c>
      <c r="E30" s="357">
        <f t="shared" si="0"/>
        <v>-0.977</v>
      </c>
      <c r="F30" s="385"/>
    </row>
    <row r="31" ht="36" customHeight="1" spans="1:6">
      <c r="A31" s="386">
        <v>110</v>
      </c>
      <c r="B31" s="387" t="s">
        <v>59</v>
      </c>
      <c r="C31" s="364">
        <v>14770</v>
      </c>
      <c r="D31" s="364">
        <v>4164</v>
      </c>
      <c r="E31" s="357">
        <f t="shared" si="0"/>
        <v>-0.718</v>
      </c>
      <c r="F31" s="385"/>
    </row>
    <row r="32" ht="36" customHeight="1" spans="1:6">
      <c r="A32" s="386">
        <v>11004</v>
      </c>
      <c r="B32" s="388" t="s">
        <v>2554</v>
      </c>
      <c r="C32" s="364">
        <v>14770</v>
      </c>
      <c r="D32" s="364">
        <v>2592</v>
      </c>
      <c r="E32" s="357">
        <f t="shared" si="0"/>
        <v>-0.825</v>
      </c>
      <c r="F32" s="385"/>
    </row>
    <row r="33" ht="36" customHeight="1" spans="1:6">
      <c r="A33" s="389">
        <v>1100402</v>
      </c>
      <c r="B33" s="390" t="s">
        <v>2555</v>
      </c>
      <c r="C33" s="381">
        <v>14486</v>
      </c>
      <c r="D33" s="368">
        <v>2592</v>
      </c>
      <c r="E33" s="357">
        <f t="shared" si="0"/>
        <v>-0.821</v>
      </c>
      <c r="F33" s="385"/>
    </row>
    <row r="34" ht="36" customHeight="1" spans="1:6">
      <c r="A34" s="389">
        <v>1100403</v>
      </c>
      <c r="B34" s="391" t="s">
        <v>2556</v>
      </c>
      <c r="C34" s="381">
        <v>11894</v>
      </c>
      <c r="D34" s="368"/>
      <c r="E34" s="357">
        <f t="shared" si="0"/>
        <v>-1</v>
      </c>
      <c r="F34" s="385"/>
    </row>
    <row r="35" ht="36" customHeight="1" spans="1:6">
      <c r="A35" s="389">
        <v>11008</v>
      </c>
      <c r="B35" s="390" t="s">
        <v>62</v>
      </c>
      <c r="C35" s="381">
        <v>284</v>
      </c>
      <c r="D35" s="368">
        <v>1572</v>
      </c>
      <c r="E35" s="357">
        <f t="shared" si="0"/>
        <v>4.535</v>
      </c>
      <c r="F35" s="385"/>
    </row>
    <row r="36" ht="36" customHeight="1" spans="1:6">
      <c r="A36" s="389">
        <v>11009</v>
      </c>
      <c r="B36" s="390" t="s">
        <v>63</v>
      </c>
      <c r="C36" s="381">
        <v>0</v>
      </c>
      <c r="D36" s="368"/>
      <c r="E36" s="357"/>
      <c r="F36" s="385"/>
    </row>
    <row r="37" ht="36" customHeight="1" spans="1:6">
      <c r="A37" s="372"/>
      <c r="B37" s="373" t="s">
        <v>66</v>
      </c>
      <c r="C37" s="364">
        <v>59460</v>
      </c>
      <c r="D37" s="363">
        <v>13934</v>
      </c>
      <c r="E37" s="357">
        <f t="shared" si="0"/>
        <v>-0.766</v>
      </c>
      <c r="F37" s="385"/>
    </row>
    <row r="38" spans="3:4">
      <c r="C38" s="392"/>
      <c r="D38" s="392"/>
    </row>
    <row r="40" spans="3:4">
      <c r="C40" s="392"/>
      <c r="D40" s="392"/>
    </row>
    <row r="42" spans="3:4">
      <c r="C42" s="392"/>
      <c r="D42" s="392"/>
    </row>
    <row r="43" spans="3:4">
      <c r="C43" s="392"/>
      <c r="D43" s="392"/>
    </row>
    <row r="45" spans="3:4">
      <c r="C45" s="392"/>
      <c r="D45" s="392"/>
    </row>
    <row r="46" spans="3:4">
      <c r="C46" s="392"/>
      <c r="D46" s="392"/>
    </row>
    <row r="47" spans="3:4">
      <c r="C47" s="392"/>
      <c r="D47" s="392"/>
    </row>
    <row r="48" spans="3:4">
      <c r="C48" s="392"/>
      <c r="D48" s="392"/>
    </row>
    <row r="50" spans="3:4">
      <c r="C50" s="392"/>
      <c r="D50" s="392"/>
    </row>
  </sheetData>
  <autoFilter ref="A3:F37">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1-1一般公共预算收入情况表</vt:lpstr>
      <vt:lpstr>1-2一般公共预算支出情况表</vt:lpstr>
      <vt:lpstr>1-3一般公共预算收入情况表</vt:lpstr>
      <vt:lpstr>1-4本级一般公共预算支出情况表（公开到项级）</vt:lpstr>
      <vt:lpstr>1-5本级一般公共预算基本支出情况表（公开到款级）</vt:lpstr>
      <vt:lpstr>1-6一般公共预算支出表（州、市对下转移支付项目）</vt:lpstr>
      <vt:lpstr>1-7楚雄州分地区税收返还和转移支付预算表</vt:lpstr>
      <vt:lpstr>1-8本级“三公”经费预算财政拨款情况统计表</vt:lpstr>
      <vt:lpstr>2-1政府性基金预算收入情况表</vt:lpstr>
      <vt:lpstr>2-2政府性基金预算支出情况表</vt:lpstr>
      <vt:lpstr>2-3本级政府性基金预算收入情况表</vt:lpstr>
      <vt:lpstr>2-4本级政府性基金预算支出情况表（公开到项级）】</vt:lpstr>
      <vt:lpstr>2-5本级政府性基金支出表（州、市对下转移支付）】 </vt:lpstr>
      <vt:lpstr>3-1国有资本经营收入预算情况表</vt:lpstr>
      <vt:lpstr>3-2国有资本经营支出预算情况表</vt:lpstr>
      <vt:lpstr>3-3本级国有资本经营收入预算情况表</vt:lpstr>
      <vt:lpstr>3-4本级国有资本经营支出预算情况表（公开到项级）</vt:lpstr>
      <vt:lpstr>3-5 国有资本经营预算转移支付表（分地区） </vt:lpstr>
      <vt:lpstr>3-6 国有资本经营预算转移支付表（分项目）</vt:lpstr>
      <vt:lpstr>4-1社会保险基金收入预算情况表</vt:lpstr>
      <vt:lpstr>4-2社会保险基金支出预算情况表</vt:lpstr>
      <vt:lpstr>4-3社会保险基金收入预算情况表</vt:lpstr>
      <vt:lpstr>4-4本级社会保险基金支出预算情况表</vt:lpstr>
      <vt:lpstr>5-1   2020年地方政府债务限额及余额预算情况表</vt:lpstr>
      <vt:lpstr>5-2  2020年地方政府一般债务余额情况表</vt:lpstr>
      <vt:lpstr>5-3  本级2020年地方政府一般债务余额情况表</vt:lpstr>
      <vt:lpstr>5-4 2020年地方政府专项债务余额情况表</vt:lpstr>
      <vt:lpstr>5-5 本级2020年地方政府专项债务余额情况表（本级）</vt:lpstr>
      <vt:lpstr>5-6 地方政府债券发行及还本付息情况表</vt:lpstr>
      <vt:lpstr>5-7 2021年本级政府专项债务限额和余额情况表</vt:lpstr>
      <vt:lpstr>5-8 2020年年初新增地方政府债券资金安排表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2020-05-07T10:46:00Z</cp:lastPrinted>
  <dcterms:modified xsi:type="dcterms:W3CDTF">2024-01-31T09:24:15Z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2E99D52B423F49C7B975E04BDE4532D5_12</vt:lpwstr>
  </property>
</Properties>
</file>